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COSlaptop\Downloads\chemistry-photos\"/>
    </mc:Choice>
  </mc:AlternateContent>
  <bookViews>
    <workbookView xWindow="1275" yWindow="0" windowWidth="27525" windowHeight="12915" tabRatio="588"/>
  </bookViews>
  <sheets>
    <sheet name="Introduction" sheetId="9" r:id="rId1"/>
    <sheet name="Student Information and Plans" sheetId="13" r:id="rId2"/>
    <sheet name="Skills Assessment - Part 1" sheetId="1" r:id="rId3"/>
    <sheet name="Skills Assessment - Part 2" sheetId="3" r:id="rId4"/>
    <sheet name="Processing 1" sheetId="6" state="hidden" r:id="rId5"/>
    <sheet name="A Quick Recap " sheetId="11" r:id="rId6"/>
    <sheet name="Set Goals" sheetId="8" r:id="rId7"/>
    <sheet name="Identify Mentors" sheetId="14" r:id="rId8"/>
    <sheet name="Implementation" sheetId="17" r:id="rId9"/>
    <sheet name="Certificate of Completion" sheetId="15" r:id="rId10"/>
    <sheet name="Final Individual Development" sheetId="2" state="hidden" r:id="rId11"/>
  </sheets>
  <definedNames>
    <definedName name="_xlnm.Print_Area" localSheetId="5">'A Quick Recap '!$A$2:$F$69</definedName>
    <definedName name="_xlnm.Print_Area" localSheetId="9">'Certificate of Completion'!$A$1:$I$23</definedName>
    <definedName name="_xlnm.Print_Area" localSheetId="8">Implementation!$B$7:$F$33</definedName>
    <definedName name="_xlnm.Print_Area" localSheetId="2">'Skills Assessment - Part 1'!$A$1:$H$43</definedName>
    <definedName name="_xlnm.Print_Area" localSheetId="3">'Skills Assessment - Part 2'!$A$1:$H$59</definedName>
    <definedName name="_xlnm.Print_Area" localSheetId="1">'Student Information and Plans'!$A$1:$D$17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 i="6" l="1"/>
  <c r="L16" i="6" l="1"/>
  <c r="L15" i="6"/>
  <c r="L14" i="6" l="1"/>
  <c r="L13" i="6"/>
  <c r="L10" i="6" l="1"/>
  <c r="L11" i="6"/>
  <c r="L9" i="6" l="1"/>
  <c r="L6" i="6" s="1"/>
  <c r="L7" i="6"/>
  <c r="D10" i="15"/>
  <c r="K24" i="6" l="1"/>
  <c r="K25" i="6"/>
  <c r="K26" i="6"/>
  <c r="K27" i="6"/>
  <c r="K23" i="6"/>
  <c r="K18" i="6"/>
  <c r="K19" i="6"/>
  <c r="K20" i="6"/>
  <c r="K21" i="6"/>
  <c r="K22" i="6"/>
  <c r="K14" i="6"/>
  <c r="K15" i="6"/>
  <c r="K16" i="6"/>
  <c r="K17" i="6"/>
  <c r="K13" i="6"/>
  <c r="H18" i="6"/>
  <c r="H17" i="6"/>
  <c r="H14" i="6"/>
  <c r="H13" i="6"/>
  <c r="I24" i="6"/>
  <c r="I25" i="6"/>
  <c r="I26" i="6"/>
  <c r="I23" i="6"/>
  <c r="I28" i="6"/>
  <c r="I29" i="6"/>
  <c r="I30" i="6"/>
  <c r="I31" i="6"/>
  <c r="I32" i="6"/>
  <c r="I33" i="6"/>
  <c r="I27" i="6"/>
  <c r="I22" i="6"/>
  <c r="I21" i="6"/>
  <c r="I20" i="6"/>
  <c r="I19" i="6"/>
  <c r="I17" i="6"/>
  <c r="I18" i="6"/>
  <c r="I16" i="6"/>
  <c r="I14" i="6"/>
  <c r="I15" i="6"/>
  <c r="I13" i="6"/>
  <c r="J47" i="6"/>
  <c r="J48" i="6"/>
  <c r="J49" i="6"/>
  <c r="J46" i="6"/>
  <c r="J41" i="6"/>
  <c r="J42" i="6"/>
  <c r="J43" i="6"/>
  <c r="J44" i="6"/>
  <c r="J45" i="6"/>
  <c r="J40" i="6"/>
  <c r="J35" i="6"/>
  <c r="J36" i="6"/>
  <c r="J37" i="6"/>
  <c r="J38" i="6"/>
  <c r="J39" i="6"/>
  <c r="J34" i="6"/>
  <c r="J26" i="6"/>
  <c r="J27" i="6"/>
  <c r="J28" i="6"/>
  <c r="J29" i="6"/>
  <c r="J30" i="6"/>
  <c r="J31" i="6"/>
  <c r="J32" i="6"/>
  <c r="J33" i="6"/>
  <c r="J25" i="6"/>
  <c r="J22" i="6"/>
  <c r="J23" i="6"/>
  <c r="J24" i="6"/>
  <c r="J21" i="6"/>
  <c r="J14" i="6"/>
  <c r="J15" i="6"/>
  <c r="J16" i="6"/>
  <c r="J17" i="6"/>
  <c r="J18" i="6"/>
  <c r="J19" i="6"/>
  <c r="J20" i="6"/>
  <c r="J13" i="6"/>
  <c r="K11" i="6" l="1"/>
  <c r="K10" i="6"/>
  <c r="H11" i="6"/>
  <c r="H10" i="6"/>
  <c r="J11" i="6"/>
  <c r="I11" i="6"/>
  <c r="J10" i="6"/>
  <c r="I10" i="6"/>
  <c r="I7" i="6" l="1"/>
  <c r="K7" i="6"/>
  <c r="G11" i="6"/>
  <c r="H7" i="6"/>
  <c r="J7" i="6"/>
  <c r="G10" i="6"/>
  <c r="I9" i="6"/>
  <c r="I6" i="6" s="1"/>
  <c r="K9" i="6"/>
  <c r="K6" i="6" s="1"/>
  <c r="H9" i="6"/>
  <c r="H6" i="6" s="1"/>
  <c r="J9" i="6"/>
  <c r="D11" i="15"/>
  <c r="D9" i="15"/>
  <c r="G7" i="6" l="1"/>
  <c r="J6" i="6"/>
  <c r="G9" i="6"/>
  <c r="G6" i="6" s="1"/>
  <c r="N10" i="6"/>
  <c r="D12" i="15" s="1"/>
  <c r="O23" i="2"/>
  <c r="O24" i="2"/>
  <c r="O25" i="2"/>
  <c r="O19" i="2"/>
  <c r="O20" i="2"/>
  <c r="O21" i="2"/>
  <c r="O15" i="2"/>
  <c r="O16" i="2"/>
  <c r="O17" i="2"/>
  <c r="O11" i="2"/>
  <c r="O12" i="2"/>
  <c r="O13" i="2"/>
  <c r="O7" i="2"/>
  <c r="O8" i="2"/>
  <c r="O9" i="2"/>
  <c r="O3" i="2"/>
  <c r="O4" i="2"/>
  <c r="O5" i="2"/>
  <c r="O2" i="2" l="1"/>
  <c r="O18" i="2"/>
  <c r="O22" i="2"/>
  <c r="O14" i="2"/>
  <c r="O10" i="2"/>
  <c r="O6" i="2"/>
  <c r="B25" i="6" l="1"/>
  <c r="B26" i="6"/>
  <c r="B24" i="6"/>
  <c r="B44" i="6"/>
  <c r="B61" i="6"/>
  <c r="B83" i="6"/>
  <c r="B77" i="6"/>
  <c r="B69" i="6"/>
  <c r="B11" i="6"/>
  <c r="B12" i="6"/>
  <c r="B13" i="6"/>
  <c r="B10" i="6"/>
  <c r="B5" i="6"/>
  <c r="B6" i="6"/>
  <c r="B7" i="6"/>
  <c r="B4" i="6"/>
  <c r="D37" i="6" l="1"/>
  <c r="D38" i="6"/>
  <c r="D39" i="6"/>
  <c r="D40" i="6"/>
  <c r="D41" i="6"/>
  <c r="D42" i="6"/>
  <c r="D43" i="6"/>
  <c r="D44" i="6"/>
  <c r="D46" i="6"/>
  <c r="D47" i="6"/>
  <c r="D48" i="6"/>
  <c r="D49" i="6"/>
  <c r="D52" i="6"/>
  <c r="D53" i="6"/>
  <c r="D54" i="6"/>
  <c r="D55" i="6"/>
  <c r="D56" i="6"/>
  <c r="D57" i="6"/>
  <c r="D58" i="6"/>
  <c r="D59" i="6"/>
  <c r="D60" i="6"/>
  <c r="D61" i="6"/>
  <c r="D63" i="6"/>
  <c r="D64" i="6"/>
  <c r="D65" i="6"/>
  <c r="D66" i="6"/>
  <c r="D67" i="6"/>
  <c r="D68" i="6"/>
  <c r="D69" i="6"/>
  <c r="D71" i="6"/>
  <c r="D72" i="6"/>
  <c r="D73" i="6"/>
  <c r="D74" i="6"/>
  <c r="D75" i="6"/>
  <c r="D76" i="6"/>
  <c r="D77" i="6"/>
  <c r="D79" i="6"/>
  <c r="D80" i="6"/>
  <c r="D81" i="6"/>
  <c r="D82" i="6"/>
  <c r="D83" i="6"/>
  <c r="D36" i="6"/>
  <c r="B36" i="6"/>
  <c r="B37" i="6"/>
  <c r="B38" i="6"/>
  <c r="E38" i="6" s="1"/>
  <c r="B39" i="6"/>
  <c r="E39" i="6" s="1"/>
  <c r="B40" i="6"/>
  <c r="E40" i="6" s="1"/>
  <c r="B41" i="6"/>
  <c r="E41" i="6" s="1"/>
  <c r="B42" i="6"/>
  <c r="E42" i="6" s="1"/>
  <c r="B43" i="6"/>
  <c r="E43" i="6" s="1"/>
  <c r="E44" i="6"/>
  <c r="B45" i="6"/>
  <c r="B46" i="6"/>
  <c r="E46" i="6" s="1"/>
  <c r="B47" i="6"/>
  <c r="E47" i="6" s="1"/>
  <c r="B48" i="6"/>
  <c r="B49" i="6"/>
  <c r="E49" i="6" s="1"/>
  <c r="B50" i="6"/>
  <c r="B51" i="6"/>
  <c r="B52" i="6"/>
  <c r="B53" i="6"/>
  <c r="E53" i="6" s="1"/>
  <c r="B54" i="6"/>
  <c r="E54" i="6" s="1"/>
  <c r="B55" i="6"/>
  <c r="E55" i="6" s="1"/>
  <c r="B56" i="6"/>
  <c r="E56" i="6" s="1"/>
  <c r="B57" i="6"/>
  <c r="E57" i="6" s="1"/>
  <c r="B58" i="6"/>
  <c r="E58" i="6" s="1"/>
  <c r="B59" i="6"/>
  <c r="E59" i="6" s="1"/>
  <c r="B60" i="6"/>
  <c r="E60" i="6" s="1"/>
  <c r="E61" i="6"/>
  <c r="B62" i="6"/>
  <c r="B63" i="6"/>
  <c r="E63" i="6" s="1"/>
  <c r="B64" i="6"/>
  <c r="B65" i="6"/>
  <c r="E65" i="6" s="1"/>
  <c r="B66" i="6"/>
  <c r="E66" i="6" s="1"/>
  <c r="B67" i="6"/>
  <c r="E67" i="6" s="1"/>
  <c r="B68" i="6"/>
  <c r="B70" i="6"/>
  <c r="B71" i="6"/>
  <c r="E71" i="6" s="1"/>
  <c r="B72" i="6"/>
  <c r="E72" i="6" s="1"/>
  <c r="B73" i="6"/>
  <c r="E73" i="6" s="1"/>
  <c r="B74" i="6"/>
  <c r="E74" i="6" s="1"/>
  <c r="B75" i="6"/>
  <c r="E75" i="6" s="1"/>
  <c r="B76" i="6"/>
  <c r="E76" i="6" s="1"/>
  <c r="E77" i="6"/>
  <c r="B78" i="6"/>
  <c r="B79" i="6"/>
  <c r="E79" i="6" s="1"/>
  <c r="B80" i="6"/>
  <c r="E80" i="6" s="1"/>
  <c r="B81" i="6"/>
  <c r="E81" i="6" s="1"/>
  <c r="B82" i="6"/>
  <c r="E82" i="6" s="1"/>
  <c r="E83" i="6"/>
  <c r="E48" i="6"/>
  <c r="E64" i="6"/>
  <c r="E68" i="6"/>
  <c r="B35" i="6"/>
  <c r="E69" i="6"/>
  <c r="E52" i="6"/>
  <c r="E36" i="6"/>
  <c r="E37" i="6" l="1"/>
  <c r="D17" i="6"/>
  <c r="D19" i="6"/>
  <c r="D20" i="6"/>
  <c r="D22" i="6"/>
  <c r="D23" i="6"/>
  <c r="D24" i="6"/>
  <c r="D25" i="6"/>
  <c r="D26" i="6"/>
  <c r="D28" i="6"/>
  <c r="D29" i="6"/>
  <c r="D30" i="6"/>
  <c r="D31" i="6"/>
  <c r="D32" i="6"/>
  <c r="D33" i="6"/>
  <c r="D34" i="6"/>
  <c r="D15" i="6"/>
  <c r="D10" i="6"/>
  <c r="D11" i="6"/>
  <c r="D12" i="6"/>
  <c r="D13" i="6"/>
  <c r="D9" i="6"/>
  <c r="D4" i="6"/>
  <c r="D5" i="6"/>
  <c r="D6" i="6"/>
  <c r="D7" i="6"/>
  <c r="D3" i="6"/>
  <c r="B3" i="6"/>
  <c r="E3" i="6" s="1"/>
  <c r="E4" i="6"/>
  <c r="E5" i="6"/>
  <c r="E6" i="6"/>
  <c r="E7" i="6"/>
  <c r="B8" i="6"/>
  <c r="B9" i="6"/>
  <c r="E9" i="6" s="1"/>
  <c r="E10" i="6"/>
  <c r="E11" i="6"/>
  <c r="E13" i="6"/>
  <c r="B14" i="6"/>
  <c r="B15" i="6"/>
  <c r="E15" i="6" s="1"/>
  <c r="B16" i="6"/>
  <c r="B17" i="6"/>
  <c r="B18" i="6"/>
  <c r="B19" i="6"/>
  <c r="E19" i="6" s="1"/>
  <c r="B20" i="6"/>
  <c r="E20" i="6" s="1"/>
  <c r="B21" i="6"/>
  <c r="B22" i="6"/>
  <c r="E22" i="6" s="1"/>
  <c r="B23" i="6"/>
  <c r="E23" i="6" s="1"/>
  <c r="E24" i="6"/>
  <c r="E25" i="6"/>
  <c r="E26" i="6"/>
  <c r="B27" i="6"/>
  <c r="B28" i="6"/>
  <c r="E28" i="6" s="1"/>
  <c r="B29" i="6"/>
  <c r="B30" i="6"/>
  <c r="E30" i="6" s="1"/>
  <c r="B31" i="6"/>
  <c r="E31" i="6" s="1"/>
  <c r="B32" i="6"/>
  <c r="E32" i="6" s="1"/>
  <c r="B33" i="6"/>
  <c r="E33" i="6" s="1"/>
  <c r="B34" i="6"/>
  <c r="E34" i="6" s="1"/>
  <c r="B2" i="6"/>
  <c r="E17" i="6" l="1"/>
  <c r="C37" i="6"/>
  <c r="C38" i="6"/>
  <c r="C36" i="6"/>
  <c r="C73" i="6"/>
  <c r="C83" i="6"/>
  <c r="C79" i="6"/>
  <c r="C72" i="6"/>
  <c r="C52" i="6"/>
  <c r="C63" i="6"/>
  <c r="C61" i="6"/>
  <c r="C39" i="6"/>
  <c r="C60" i="6"/>
  <c r="C71" i="6"/>
  <c r="C82" i="6"/>
  <c r="C48" i="6"/>
  <c r="C67" i="6"/>
  <c r="C43" i="6"/>
  <c r="C56" i="6"/>
  <c r="C58" i="6"/>
  <c r="C40" i="6"/>
  <c r="C57" i="6"/>
  <c r="E12" i="6"/>
  <c r="C77" i="6"/>
  <c r="C49" i="6"/>
  <c r="C81" i="6"/>
  <c r="C76" i="6"/>
  <c r="C46" i="6"/>
  <c r="C64" i="6"/>
  <c r="C69" i="6"/>
  <c r="C54" i="6"/>
  <c r="C53" i="6"/>
  <c r="C55" i="6"/>
  <c r="E29" i="6"/>
  <c r="C75" i="6"/>
  <c r="C47" i="6"/>
  <c r="C80" i="6"/>
  <c r="C74" i="6"/>
  <c r="C41" i="6"/>
  <c r="C59" i="6"/>
  <c r="C66" i="6"/>
  <c r="C68" i="6"/>
  <c r="C42" i="6"/>
  <c r="C65" i="6"/>
  <c r="C44" i="6"/>
  <c r="C6" i="6"/>
  <c r="C11" i="6"/>
  <c r="C32" i="6"/>
  <c r="C10" i="6"/>
  <c r="C4" i="6"/>
  <c r="C28" i="6"/>
  <c r="C7" i="6"/>
  <c r="C3" i="6"/>
  <c r="C9" i="6"/>
  <c r="C5" i="6"/>
  <c r="C12" i="6"/>
  <c r="C23" i="6"/>
  <c r="C22" i="6"/>
  <c r="C34" i="6"/>
  <c r="C31" i="6"/>
  <c r="C26" i="6"/>
  <c r="C20" i="6"/>
  <c r="C15" i="6"/>
  <c r="C30" i="6"/>
  <c r="C24" i="6"/>
  <c r="C19" i="6"/>
  <c r="C33" i="6"/>
  <c r="C29" i="6"/>
  <c r="C25" i="6"/>
  <c r="C17" i="6"/>
  <c r="C13" i="6"/>
  <c r="K5" i="2" l="1"/>
  <c r="H4" i="2"/>
  <c r="L4" i="2"/>
  <c r="L5" i="2"/>
  <c r="K6" i="2"/>
  <c r="J7" i="2"/>
  <c r="I8" i="2"/>
  <c r="H9" i="2"/>
  <c r="L9" i="2"/>
  <c r="K10" i="2"/>
  <c r="J11" i="2"/>
  <c r="I12" i="2"/>
  <c r="H13" i="2"/>
  <c r="L13" i="2"/>
  <c r="K14" i="2"/>
  <c r="J15" i="2"/>
  <c r="I16" i="2"/>
  <c r="H17" i="2"/>
  <c r="L17" i="2"/>
  <c r="K18" i="2"/>
  <c r="J19" i="2"/>
  <c r="I20" i="2"/>
  <c r="H21" i="2"/>
  <c r="L21" i="2"/>
  <c r="K22" i="2"/>
  <c r="J23" i="2"/>
  <c r="I24" i="2"/>
  <c r="H25" i="2"/>
  <c r="L25" i="2"/>
  <c r="K26" i="2"/>
  <c r="J27" i="2"/>
  <c r="I28" i="2"/>
  <c r="I4" i="2"/>
  <c r="H5" i="2"/>
  <c r="H6" i="2"/>
  <c r="L6" i="2"/>
  <c r="K7" i="2"/>
  <c r="J8" i="2"/>
  <c r="I9" i="2"/>
  <c r="J4" i="2"/>
  <c r="I5" i="2"/>
  <c r="I6" i="2"/>
  <c r="H7" i="2"/>
  <c r="L7" i="2"/>
  <c r="K8" i="2"/>
  <c r="J9" i="2"/>
  <c r="I10" i="2"/>
  <c r="H11" i="2"/>
  <c r="L11" i="2"/>
  <c r="K12" i="2"/>
  <c r="J13" i="2"/>
  <c r="I14" i="2"/>
  <c r="H15" i="2"/>
  <c r="L15" i="2"/>
  <c r="K16" i="2"/>
  <c r="J17" i="2"/>
  <c r="I18" i="2"/>
  <c r="H19" i="2"/>
  <c r="L19" i="2"/>
  <c r="K20" i="2"/>
  <c r="J21" i="2"/>
  <c r="I22" i="2"/>
  <c r="H23" i="2"/>
  <c r="L23" i="2"/>
  <c r="K24" i="2"/>
  <c r="J25" i="2"/>
  <c r="I26" i="2"/>
  <c r="H27" i="2"/>
  <c r="L27" i="2"/>
  <c r="K28" i="2"/>
  <c r="J29" i="2"/>
  <c r="I30" i="2"/>
  <c r="H31" i="2"/>
  <c r="L31" i="2"/>
  <c r="I3" i="2"/>
  <c r="H3" i="2"/>
  <c r="K4" i="2"/>
  <c r="J5" i="2"/>
  <c r="J6" i="2"/>
  <c r="I7" i="2"/>
  <c r="H8" i="2"/>
  <c r="L8" i="2"/>
  <c r="K9" i="2"/>
  <c r="J10" i="2"/>
  <c r="I11" i="2"/>
  <c r="H12" i="2"/>
  <c r="L12" i="2"/>
  <c r="K13" i="2"/>
  <c r="J14" i="2"/>
  <c r="I15" i="2"/>
  <c r="H16" i="2"/>
  <c r="L16" i="2"/>
  <c r="K17" i="2"/>
  <c r="J18" i="2"/>
  <c r="I19" i="2"/>
  <c r="H20" i="2"/>
  <c r="L20" i="2"/>
  <c r="K21" i="2"/>
  <c r="J22" i="2"/>
  <c r="I23" i="2"/>
  <c r="H24" i="2"/>
  <c r="L24" i="2"/>
  <c r="K25" i="2"/>
  <c r="J26" i="2"/>
  <c r="I27" i="2"/>
  <c r="H28" i="2"/>
  <c r="L28" i="2"/>
  <c r="K29" i="2"/>
  <c r="J30" i="2"/>
  <c r="I31" i="2"/>
  <c r="L3" i="2"/>
  <c r="L10" i="2"/>
  <c r="H14" i="2"/>
  <c r="I17" i="2"/>
  <c r="J20" i="2"/>
  <c r="L26" i="2"/>
  <c r="L30" i="2"/>
  <c r="L14" i="2"/>
  <c r="I21" i="2"/>
  <c r="K27" i="2"/>
  <c r="J31" i="2"/>
  <c r="J12" i="2"/>
  <c r="K15" i="2"/>
  <c r="L18" i="2"/>
  <c r="H22" i="2"/>
  <c r="I25" i="2"/>
  <c r="J28" i="2"/>
  <c r="H30" i="2"/>
  <c r="K31" i="2"/>
  <c r="H10" i="2"/>
  <c r="I13" i="2"/>
  <c r="J16" i="2"/>
  <c r="K19" i="2"/>
  <c r="L22" i="2"/>
  <c r="H26" i="2"/>
  <c r="H29" i="2"/>
  <c r="K30" i="2"/>
  <c r="K3" i="2"/>
  <c r="K23" i="2"/>
  <c r="I29" i="2"/>
  <c r="J3" i="2"/>
  <c r="K11" i="2"/>
  <c r="H18" i="2"/>
  <c r="J24" i="2"/>
  <c r="L29" i="2"/>
  <c r="D4" i="2"/>
  <c r="C5" i="2"/>
  <c r="B6" i="2"/>
  <c r="F6" i="2"/>
  <c r="E7" i="2"/>
  <c r="D8" i="2"/>
  <c r="C9" i="2"/>
  <c r="B10" i="2"/>
  <c r="F10" i="2"/>
  <c r="E11" i="2"/>
  <c r="D12" i="2"/>
  <c r="C13" i="2"/>
  <c r="B14" i="2"/>
  <c r="F14" i="2"/>
  <c r="E15" i="2"/>
  <c r="D16" i="2"/>
  <c r="C17" i="2"/>
  <c r="B18" i="2"/>
  <c r="F18" i="2"/>
  <c r="E19" i="2"/>
  <c r="D20" i="2"/>
  <c r="C21" i="2"/>
  <c r="B22" i="2"/>
  <c r="F22" i="2"/>
  <c r="E23" i="2"/>
  <c r="D24" i="2"/>
  <c r="C25" i="2"/>
  <c r="B26" i="2"/>
  <c r="F26" i="2"/>
  <c r="E27" i="2"/>
  <c r="D28" i="2"/>
  <c r="C29" i="2"/>
  <c r="B30" i="2"/>
  <c r="F30" i="2"/>
  <c r="E31" i="2"/>
  <c r="D3" i="2"/>
  <c r="C6" i="2"/>
  <c r="E8" i="2"/>
  <c r="C10" i="2"/>
  <c r="F11" i="2"/>
  <c r="C14" i="2"/>
  <c r="F15" i="2"/>
  <c r="D17" i="2"/>
  <c r="B19" i="2"/>
  <c r="E20" i="2"/>
  <c r="C22" i="2"/>
  <c r="E24" i="2"/>
  <c r="D25" i="2"/>
  <c r="E4" i="2"/>
  <c r="D5" i="2"/>
  <c r="B7" i="2"/>
  <c r="F7" i="2"/>
  <c r="D9" i="2"/>
  <c r="B11" i="2"/>
  <c r="E12" i="2"/>
  <c r="D13" i="2"/>
  <c r="B15" i="2"/>
  <c r="E16" i="2"/>
  <c r="C18" i="2"/>
  <c r="F19" i="2"/>
  <c r="D21" i="2"/>
  <c r="B23" i="2"/>
  <c r="F23" i="2"/>
  <c r="C26" i="2"/>
  <c r="D10" i="2"/>
  <c r="F24" i="2"/>
  <c r="F31" i="2"/>
  <c r="B5" i="2"/>
  <c r="F9" i="2"/>
  <c r="B13" i="2"/>
  <c r="C16" i="2"/>
  <c r="D19" i="2"/>
  <c r="E22" i="2"/>
  <c r="C27" i="2"/>
  <c r="D29" i="2"/>
  <c r="D31" i="2"/>
  <c r="E5" i="2"/>
  <c r="B12" i="2"/>
  <c r="E13" i="2"/>
  <c r="F16" i="2"/>
  <c r="E21" i="2"/>
  <c r="D27" i="2"/>
  <c r="E30" i="2"/>
  <c r="F8" i="2"/>
  <c r="B20" i="2"/>
  <c r="E28" i="2"/>
  <c r="C4" i="2"/>
  <c r="F5" i="2"/>
  <c r="D7" i="2"/>
  <c r="B9" i="2"/>
  <c r="E10" i="2"/>
  <c r="C12" i="2"/>
  <c r="F13" i="2"/>
  <c r="D15" i="2"/>
  <c r="B17" i="2"/>
  <c r="E18" i="2"/>
  <c r="C20" i="2"/>
  <c r="F21" i="2"/>
  <c r="D23" i="2"/>
  <c r="B25" i="2"/>
  <c r="E26" i="2"/>
  <c r="F27" i="2"/>
  <c r="F28" i="2"/>
  <c r="F29" i="2"/>
  <c r="B31" i="2"/>
  <c r="F3" i="2"/>
  <c r="F4" i="2"/>
  <c r="D6" i="2"/>
  <c r="B8" i="2"/>
  <c r="E9" i="2"/>
  <c r="C11" i="2"/>
  <c r="F12" i="2"/>
  <c r="D14" i="2"/>
  <c r="B16" i="2"/>
  <c r="E17" i="2"/>
  <c r="C19" i="2"/>
  <c r="F20" i="2"/>
  <c r="D22" i="2"/>
  <c r="B24" i="2"/>
  <c r="E25" i="2"/>
  <c r="B27" i="2"/>
  <c r="B28" i="2"/>
  <c r="B29" i="2"/>
  <c r="C30" i="2"/>
  <c r="C31" i="2"/>
  <c r="E3" i="2"/>
  <c r="E6" i="2"/>
  <c r="C8" i="2"/>
  <c r="D11" i="2"/>
  <c r="E14" i="2"/>
  <c r="F17" i="2"/>
  <c r="B21" i="2"/>
  <c r="C24" i="2"/>
  <c r="F25" i="2"/>
  <c r="C28" i="2"/>
  <c r="D30" i="2"/>
  <c r="C3" i="2"/>
  <c r="B4" i="2"/>
  <c r="C7" i="2"/>
  <c r="C15" i="2"/>
  <c r="D18" i="2"/>
  <c r="C23" i="2"/>
  <c r="D26" i="2"/>
  <c r="E29" i="2"/>
  <c r="B3" i="2"/>
</calcChain>
</file>

<file path=xl/sharedStrings.xml><?xml version="1.0" encoding="utf-8"?>
<sst xmlns="http://schemas.openxmlformats.org/spreadsheetml/2006/main" count="254" uniqueCount="145">
  <si>
    <t>Competency: Develop Scientific and Technological Literacy and Conduct Original Research</t>
  </si>
  <si>
    <t>Goal: Develop specialized expertise in my specific discipline</t>
  </si>
  <si>
    <t>Goal: Acquire sufficient transdisciplinary literacy to suggest multiple conceptual and methodological approaches to a complex problem.</t>
  </si>
  <si>
    <t>Goal: Identify an important problem and articulate an original research question.</t>
  </si>
  <si>
    <t>Goal: Design a research strategy, including relevant quantitative, analytical, or theoretical approaches, to explore components of the problem and begin to address the question.</t>
  </si>
  <si>
    <t>Goal: Evaluate outcomes of each experiment or study component and select which outcomes to pursue and how to do so through an iterative process.</t>
  </si>
  <si>
    <t>Goal: Adopt rigorous standards of investigation and acquire mastery of the quantitative, analytical, technical, and technological skills required to conduct successful research in the field of study.</t>
  </si>
  <si>
    <t>Rigorous standards of investigation</t>
  </si>
  <si>
    <t>Quantitative, analytical, technical, and technological skills</t>
  </si>
  <si>
    <t>Evaluate experimental or study outcomes</t>
  </si>
  <si>
    <t>Select which outcomes to pursue</t>
  </si>
  <si>
    <t>Design a research strategy</t>
  </si>
  <si>
    <t>Identify an important problem and articulate an original research question</t>
  </si>
  <si>
    <t>Deep specialized expertise in my specific discipline</t>
  </si>
  <si>
    <t>Broad based interdisciplinary literacy</t>
  </si>
  <si>
    <t>Goal: Learn and apply professional norms and practices of the scientific enterprise, the ethical responsibilities of scientists within the profession and in relationship to the rest of society, as well as ethical standards that will lead to principled character and conduct.</t>
  </si>
  <si>
    <t>Careful recordkeeping practices</t>
  </si>
  <si>
    <t>Understanding of data ownership/sharing issues</t>
  </si>
  <si>
    <t>Demonstrating responsible authorship and publication practices</t>
  </si>
  <si>
    <t>Demonstrating responsible conduct in human research</t>
  </si>
  <si>
    <t>Demonstrating responsible conduct in animal research</t>
  </si>
  <si>
    <t>Can identify and address research misconduct</t>
  </si>
  <si>
    <t>Can identify and manage conflict of interest</t>
  </si>
  <si>
    <t>Respecting contributions of others</t>
  </si>
  <si>
    <t>Demonstrating cultural competence</t>
  </si>
  <si>
    <t>Working with diverse groups/teams</t>
  </si>
  <si>
    <t>Complying with rules and regulations</t>
  </si>
  <si>
    <t>Upholding commitments and meeting deadlines</t>
  </si>
  <si>
    <t>Maintaining positive relationships with colleagues</t>
  </si>
  <si>
    <t>Assuming leadership positions</t>
  </si>
  <si>
    <t>Participating in service opportunities</t>
  </si>
  <si>
    <t>Goal: Develop the ability to work in collaborative and team settings involving colleagues with expertise in other disciplines and from diverse cultural and disciplinary backgrounds.</t>
  </si>
  <si>
    <t>Goal: Acquire the capacity to communicate, both orally and in written form, the significance and impact of a study or a body of work to all STEM professionals, other sectors that may utilize the results, and the public at large.</t>
  </si>
  <si>
    <t>Writing for a general audience</t>
  </si>
  <si>
    <t>Writing for a discipline-specific audience</t>
  </si>
  <si>
    <t>Oral presentation for a general audience</t>
  </si>
  <si>
    <t>Oral presentation for a discipline-specific audience</t>
  </si>
  <si>
    <t>Goal: Develop professional competencies, such as interpersonal communication, budgeting, project management, or pedagogical skills that are needed to plan and implement research projects.</t>
  </si>
  <si>
    <t>Interpersonal Communication</t>
  </si>
  <si>
    <t>Project Management</t>
  </si>
  <si>
    <t>Teaching</t>
  </si>
  <si>
    <t>Career Development</t>
  </si>
  <si>
    <t>Social media communication &amp; etiquette</t>
  </si>
  <si>
    <t>Email communication &amp; etiquette</t>
  </si>
  <si>
    <t>Seeking advice from advisors and mentors</t>
  </si>
  <si>
    <t>Providing instruction and guidance</t>
  </si>
  <si>
    <t>Ability to receive constructive feedback</t>
  </si>
  <si>
    <t>Ability to give constructive feedback</t>
  </si>
  <si>
    <t>Networking inside your academic program</t>
  </si>
  <si>
    <t>Networking outside your academic program</t>
  </si>
  <si>
    <t>Negotiating difficult conversations</t>
  </si>
  <si>
    <t>Mentoring</t>
  </si>
  <si>
    <t>Tutoring</t>
  </si>
  <si>
    <t>Using your discipline’s teaching pedagogy</t>
  </si>
  <si>
    <t>Leading discussion section or lab</t>
  </si>
  <si>
    <t>Lecturing</t>
  </si>
  <si>
    <t>Serving as a teaching assistant</t>
  </si>
  <si>
    <t>Planning and organizing projects</t>
  </si>
  <si>
    <t>Time management</t>
  </si>
  <si>
    <t>Developing and maintaining budgets</t>
  </si>
  <si>
    <t>Managing data and resources</t>
  </si>
  <si>
    <t>Delegating responsibilities</t>
  </si>
  <si>
    <t>Leading and motivating others</t>
  </si>
  <si>
    <t>CV/Résumé building</t>
  </si>
  <si>
    <t>Establishing career goals</t>
  </si>
  <si>
    <t>Awareness of career opportunities in your field</t>
  </si>
  <si>
    <t>Attending career professional development workshops</t>
  </si>
  <si>
    <t>Other:</t>
  </si>
  <si>
    <t>(Enter Here)</t>
  </si>
  <si>
    <t>Develop Scientific and Technological Literacy and Conduct Original Research</t>
  </si>
  <si>
    <t>Develop Leadership, Communication, and Professional Competencies</t>
  </si>
  <si>
    <t>Goals</t>
  </si>
  <si>
    <t>Recurring?</t>
  </si>
  <si>
    <t>Target Completion Date</t>
  </si>
  <si>
    <t>Accountability Plan</t>
  </si>
  <si>
    <t>Career Plans</t>
  </si>
  <si>
    <t>Plan A</t>
  </si>
  <si>
    <t>Long term career goal</t>
  </si>
  <si>
    <t>Start Date (mm/dd/yyyy)</t>
  </si>
  <si>
    <t>Goal 1:</t>
  </si>
  <si>
    <t>Goal 2:</t>
  </si>
  <si>
    <t>Plan 1:</t>
  </si>
  <si>
    <t>Plan 2:</t>
  </si>
  <si>
    <t>Goal 3:</t>
  </si>
  <si>
    <t>Goal 4:</t>
  </si>
  <si>
    <t>Specific expertise</t>
  </si>
  <si>
    <t>1 = needs improvement, 5 = very proficient</t>
  </si>
  <si>
    <t>Competency 1: Develop Scientific and Technological Literacy and Conduct Original Research</t>
  </si>
  <si>
    <t>Competency 2: Develop Leadership, Communication, and Professional Competencies</t>
  </si>
  <si>
    <t>A Quick Recap</t>
  </si>
  <si>
    <t>Career Advancement Goal 1</t>
  </si>
  <si>
    <t>Career Advancement Goal 2</t>
  </si>
  <si>
    <t>Skills Goal 1</t>
  </si>
  <si>
    <t>Skills Goal 2</t>
  </si>
  <si>
    <t>Setting SMART Goals</t>
  </si>
  <si>
    <t>Student Information and Career Plans</t>
  </si>
  <si>
    <t>Your Name:</t>
  </si>
  <si>
    <t>Degree:</t>
  </si>
  <si>
    <t>Plan B (Optional)</t>
  </si>
  <si>
    <t>Project Goal 1</t>
  </si>
  <si>
    <t>Project Goal 2</t>
  </si>
  <si>
    <t>Mentor 2</t>
  </si>
  <si>
    <t>Their Name:</t>
  </si>
  <si>
    <t>Role:</t>
  </si>
  <si>
    <t>Name:</t>
  </si>
  <si>
    <t>Date:</t>
  </si>
  <si>
    <t>% Complete:</t>
  </si>
  <si>
    <t>Percent Complete</t>
  </si>
  <si>
    <t>Count</t>
  </si>
  <si>
    <t>Smart Goal</t>
  </si>
  <si>
    <t>The PhD Individual Development Plan</t>
  </si>
  <si>
    <t>What transition experiences (following completion of your degree) do you need to reach your long term goal?</t>
  </si>
  <si>
    <t>Identifying Mentors</t>
  </si>
  <si>
    <t>Implement your IDP</t>
  </si>
  <si>
    <t>Overall</t>
  </si>
  <si>
    <t>Skills Assessment 1</t>
  </si>
  <si>
    <t>Skills Assessment 2</t>
  </si>
  <si>
    <t>Student Information</t>
  </si>
  <si>
    <t>Set Goals</t>
  </si>
  <si>
    <t>Identify Mentors</t>
  </si>
  <si>
    <t>Anticipated Graduation Date</t>
  </si>
  <si>
    <t>Mentor 1 (Major Professor)</t>
  </si>
  <si>
    <t>Career Advancement Goal 3 (Optional)</t>
  </si>
  <si>
    <t>Career Advancement Goal 4 (Optional)</t>
  </si>
  <si>
    <t>Skills Goal 3 (Optional)</t>
  </si>
  <si>
    <t>Skills Goal 4 (Optional)</t>
  </si>
  <si>
    <t>Project Goal 3 (Optional)</t>
  </si>
  <si>
    <t>Project Goal 4 (Optional)</t>
  </si>
  <si>
    <t>Incomplete</t>
  </si>
  <si>
    <t>Complete</t>
  </si>
  <si>
    <t>Mentor 3 (Optional)</t>
  </si>
  <si>
    <t>Mentor 4 (Optional)</t>
  </si>
  <si>
    <t>Notes:</t>
  </si>
  <si>
    <r>
      <t>&lt;-  In these "</t>
    </r>
    <r>
      <rPr>
        <sz val="12"/>
        <color theme="5" tint="-0.249977111117893"/>
        <rFont val="Calibri"/>
        <family val="2"/>
        <scheme val="minor"/>
      </rPr>
      <t>(Enter Here)</t>
    </r>
    <r>
      <rPr>
        <b/>
        <sz val="12"/>
        <color theme="1"/>
        <rFont val="Calibri"/>
        <family val="2"/>
        <scheme val="minor"/>
      </rPr>
      <t>" boxes, enter skills you would like to focus on or expertise that are meaningful to you.</t>
    </r>
  </si>
  <si>
    <t>Student Notes:</t>
  </si>
  <si>
    <t>College of Science IDP Webpage</t>
  </si>
  <si>
    <t>Begin Individual Development Plan</t>
  </si>
  <si>
    <t>Go to Skills Assessment - Part 1</t>
  </si>
  <si>
    <t>Go to Skills Assessment - Part 2</t>
  </si>
  <si>
    <t>Go to A Quick Recap</t>
  </si>
  <si>
    <t>Go to Set Goals</t>
  </si>
  <si>
    <t>Go to Identify Mentors</t>
  </si>
  <si>
    <t>Go to Implementation</t>
  </si>
  <si>
    <t>Go to Certificate of Completion</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</si>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</sst>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sz val="11"/>
      <color rgb="FF006100"/>
      <name val="Calibri"/>
      <family val="2"/>
      <scheme val="minor"/>
    </font>
    <font>
      <sz val="11"/>
      <color rgb="FF3F3F76"/>
      <name val="Calibri"/>
      <family val="2"/>
      <scheme val="minor"/>
    </font>
    <font>
      <b/>
      <sz val="12"/>
      <color theme="1"/>
      <name val="Calibri"/>
      <family val="2"/>
      <scheme val="minor"/>
    </font>
    <font>
      <sz val="14"/>
      <color theme="1"/>
      <name val="Calibri"/>
      <family val="2"/>
      <scheme val="minor"/>
    </font>
    <font>
      <sz val="18"/>
      <color theme="1"/>
      <name val="Calibri"/>
      <family val="2"/>
      <scheme val="minor"/>
    </font>
    <font>
      <b/>
      <sz val="14"/>
      <color theme="1"/>
      <name val="Calibri"/>
      <family val="2"/>
      <scheme val="minor"/>
    </font>
    <font>
      <sz val="22"/>
      <color theme="1"/>
      <name val="Calibri Light"/>
      <family val="2"/>
      <scheme val="major"/>
    </font>
    <font>
      <sz val="14"/>
      <color rgb="FF000000"/>
      <name val="Calibri"/>
      <family val="2"/>
      <scheme val="minor"/>
    </font>
    <font>
      <sz val="14"/>
      <color theme="4" tint="-0.249977111117893"/>
      <name val="Calibri"/>
      <family val="2"/>
      <scheme val="minor"/>
    </font>
    <font>
      <sz val="18"/>
      <color theme="4" tint="-0.499984740745262"/>
      <name val="Calibri"/>
      <family val="2"/>
      <scheme val="minor"/>
    </font>
    <font>
      <b/>
      <sz val="14"/>
      <name val="Calibri"/>
      <family val="2"/>
      <scheme val="minor"/>
    </font>
    <font>
      <sz val="18"/>
      <color rgb="FF006100"/>
      <name val="Calibri"/>
      <family val="2"/>
      <scheme val="minor"/>
    </font>
    <font>
      <b/>
      <sz val="11"/>
      <color theme="1"/>
      <name val="Calibri"/>
      <family val="2"/>
      <scheme val="minor"/>
    </font>
    <font>
      <sz val="14"/>
      <color theme="5" tint="-0.249977111117893"/>
      <name val="Calibri"/>
      <family val="2"/>
      <scheme val="minor"/>
    </font>
    <font>
      <b/>
      <sz val="22"/>
      <color theme="1"/>
      <name val="Calibri"/>
      <family val="2"/>
      <scheme val="minor"/>
    </font>
    <font>
      <b/>
      <i/>
      <sz val="20"/>
      <color theme="0"/>
      <name val="Calibri"/>
      <family val="2"/>
      <scheme val="minor"/>
    </font>
    <font>
      <b/>
      <sz val="26"/>
      <color theme="1"/>
      <name val="Calibri"/>
      <family val="2"/>
      <scheme val="minor"/>
    </font>
    <font>
      <b/>
      <sz val="18"/>
      <color theme="0"/>
      <name val="Calibri"/>
      <family val="2"/>
      <scheme val="minor"/>
    </font>
    <font>
      <b/>
      <sz val="24"/>
      <color theme="1"/>
      <name val="Calibri"/>
      <family val="2"/>
      <scheme val="minor"/>
    </font>
    <font>
      <b/>
      <sz val="22"/>
      <color theme="1"/>
      <name val="Calibri Light"/>
      <family val="2"/>
      <scheme val="major"/>
    </font>
    <font>
      <i/>
      <sz val="12"/>
      <color rgb="FF000000"/>
      <name val="Calibri"/>
      <family val="2"/>
      <scheme val="minor"/>
    </font>
    <font>
      <b/>
      <sz val="18"/>
      <color theme="4" tint="-0.249977111117893"/>
      <name val="Calibri"/>
      <family val="2"/>
      <scheme val="minor"/>
    </font>
    <font>
      <b/>
      <sz val="18"/>
      <color theme="1"/>
      <name val="Calibri"/>
      <family val="2"/>
      <scheme val="minor"/>
    </font>
    <font>
      <sz val="14"/>
      <color theme="0"/>
      <name val="Calibri"/>
      <family val="2"/>
      <scheme val="minor"/>
    </font>
    <font>
      <sz val="12"/>
      <color theme="1"/>
      <name val="Calibri"/>
      <family val="2"/>
      <scheme val="minor"/>
    </font>
    <font>
      <b/>
      <sz val="16"/>
      <color theme="1"/>
      <name val="Calibri"/>
      <family val="2"/>
      <scheme val="minor"/>
    </font>
    <font>
      <b/>
      <i/>
      <sz val="22"/>
      <color theme="1"/>
      <name val="Calibri"/>
      <family val="2"/>
      <scheme val="minor"/>
    </font>
    <font>
      <sz val="11"/>
      <color rgb="FFC00000"/>
      <name val="Calibri"/>
      <family val="2"/>
      <scheme val="minor"/>
    </font>
    <font>
      <b/>
      <i/>
      <sz val="11"/>
      <color theme="1"/>
      <name val="Calibri"/>
      <family val="2"/>
      <scheme val="minor"/>
    </font>
    <font>
      <b/>
      <sz val="14"/>
      <color theme="0"/>
      <name val="Calibri"/>
      <family val="2"/>
      <scheme val="minor"/>
    </font>
    <font>
      <sz val="12"/>
      <color theme="5" tint="-0.249977111117893"/>
      <name val="Calibri"/>
      <family val="2"/>
      <scheme val="minor"/>
    </font>
    <font>
      <u/>
      <sz val="11"/>
      <color theme="10"/>
      <name val="Calibri"/>
      <family val="2"/>
      <scheme val="minor"/>
    </font>
    <font>
      <b/>
      <u/>
      <sz val="14"/>
      <name val="Calibri"/>
      <family val="2"/>
      <scheme val="minor"/>
    </font>
    <font>
      <sz val="14"/>
      <color theme="0" tint="-4.9989318521683403E-2"/>
      <name val="Calibri"/>
      <family val="2"/>
      <scheme val="minor"/>
    </font>
  </fonts>
  <fills count="22">
    <fill>
      <patternFill patternType="none"/>
    </fill>
    <fill>
      <patternFill patternType="gray125"/>
    </fill>
    <fill>
      <patternFill patternType="solid">
        <fgColor rgb="FFC6EFCE"/>
      </patternFill>
    </fill>
    <fill>
      <patternFill patternType="solid">
        <fgColor rgb="FFFFCC99"/>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49998474074526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7"/>
        <bgColor indexed="64"/>
      </patternFill>
    </fill>
    <fill>
      <patternFill patternType="solid">
        <fgColor rgb="FFEF8989"/>
        <bgColor indexed="64"/>
      </patternFill>
    </fill>
    <fill>
      <patternFill patternType="solid">
        <fgColor theme="9" tint="0.59999389629810485"/>
        <bgColor indexed="64"/>
      </patternFill>
    </fill>
  </fills>
  <borders count="17">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2" borderId="0" applyNumberFormat="0" applyBorder="0" applyAlignment="0" applyProtection="0"/>
    <xf numFmtId="0" fontId="2" fillId="3" borderId="1" applyNumberFormat="0" applyAlignment="0" applyProtection="0"/>
    <xf numFmtId="0" fontId="32" fillId="0" borderId="0" applyNumberFormat="0" applyFill="0" applyBorder="0" applyAlignment="0" applyProtection="0"/>
  </cellStyleXfs>
  <cellXfs count="182">
    <xf numFmtId="0" fontId="0" fillId="0" borderId="0" xfId="0"/>
    <xf numFmtId="0" fontId="4" fillId="0" borderId="0" xfId="0" applyFont="1"/>
    <xf numFmtId="0" fontId="0" fillId="0" borderId="0" xfId="0" applyAlignment="1">
      <alignment vertical="center"/>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vertical="center" wrapText="1"/>
    </xf>
    <xf numFmtId="0" fontId="4" fillId="0" borderId="0" xfId="0" applyFont="1" applyAlignment="1">
      <alignment horizontal="center"/>
    </xf>
    <xf numFmtId="0" fontId="8" fillId="0" borderId="0" xfId="0" applyFont="1"/>
    <xf numFmtId="0" fontId="4" fillId="0" borderId="0" xfId="0" applyFont="1" applyAlignment="1">
      <alignment horizontal="left"/>
    </xf>
    <xf numFmtId="0" fontId="0" fillId="0" borderId="0" xfId="0" applyAlignment="1">
      <alignment horizontal="center" vertical="center" wrapText="1"/>
    </xf>
    <xf numFmtId="0" fontId="0" fillId="0" borderId="0" xfId="0" applyBorder="1" applyAlignment="1">
      <alignment horizontal="center" vertical="center"/>
    </xf>
    <xf numFmtId="0" fontId="0" fillId="0" borderId="0" xfId="0" applyBorder="1"/>
    <xf numFmtId="0" fontId="12" fillId="2" borderId="0" xfId="1" applyFont="1" applyBorder="1" applyAlignment="1">
      <alignment horizontal="center" vertical="center"/>
    </xf>
    <xf numFmtId="0" fontId="5" fillId="0" borderId="0" xfId="0" applyFont="1" applyBorder="1"/>
    <xf numFmtId="0" fontId="13" fillId="0" borderId="0" xfId="0" applyFont="1" applyBorder="1" applyAlignment="1">
      <alignment horizontal="left" vertical="center" wrapText="1"/>
    </xf>
    <xf numFmtId="0" fontId="4" fillId="4" borderId="0" xfId="0" applyFont="1" applyFill="1" applyAlignment="1">
      <alignment horizontal="left"/>
    </xf>
    <xf numFmtId="0" fontId="4" fillId="4" borderId="0" xfId="0" applyFont="1" applyFill="1" applyAlignment="1">
      <alignment horizontal="center"/>
    </xf>
    <xf numFmtId="0" fontId="4" fillId="4" borderId="0" xfId="0" applyFont="1" applyFill="1"/>
    <xf numFmtId="0" fontId="4" fillId="6" borderId="0" xfId="0" applyFont="1" applyFill="1" applyAlignment="1">
      <alignment horizontal="center"/>
    </xf>
    <xf numFmtId="0" fontId="10" fillId="6" borderId="0" xfId="0" applyFont="1" applyFill="1" applyAlignment="1">
      <alignment vertical="center"/>
    </xf>
    <xf numFmtId="0" fontId="4" fillId="6" borderId="0" xfId="0" applyFont="1" applyFill="1"/>
    <xf numFmtId="0" fontId="11" fillId="4" borderId="0" xfId="0" applyFont="1" applyFill="1" applyAlignment="1">
      <alignment vertical="center"/>
    </xf>
    <xf numFmtId="0" fontId="13" fillId="0" borderId="5" xfId="0" applyFont="1" applyBorder="1" applyAlignment="1">
      <alignment horizontal="left" vertical="center" wrapText="1"/>
    </xf>
    <xf numFmtId="0" fontId="0" fillId="4" borderId="0" xfId="0" applyFill="1"/>
    <xf numFmtId="0" fontId="15" fillId="4" borderId="0" xfId="0" applyFont="1" applyFill="1"/>
    <xf numFmtId="0" fontId="6" fillId="4" borderId="0" xfId="0" applyFont="1" applyFill="1"/>
    <xf numFmtId="0" fontId="0" fillId="4" borderId="0" xfId="0" applyFill="1" applyAlignment="1">
      <alignment vertical="center"/>
    </xf>
    <xf numFmtId="0" fontId="19" fillId="0" borderId="0" xfId="0" applyFont="1" applyBorder="1"/>
    <xf numFmtId="0" fontId="9" fillId="7" borderId="0" xfId="2" applyFont="1" applyFill="1" applyBorder="1" applyAlignment="1">
      <alignment horizontal="left" indent="1"/>
    </xf>
    <xf numFmtId="0" fontId="4" fillId="0" borderId="0" xfId="0" applyFont="1" applyBorder="1"/>
    <xf numFmtId="0" fontId="4" fillId="0" borderId="8" xfId="0" applyFont="1" applyBorder="1"/>
    <xf numFmtId="0" fontId="9" fillId="7" borderId="3" xfId="2" applyFont="1" applyFill="1" applyBorder="1" applyAlignment="1">
      <alignment horizontal="left" indent="1"/>
    </xf>
    <xf numFmtId="0" fontId="4" fillId="7" borderId="8" xfId="0" applyFont="1" applyFill="1" applyBorder="1"/>
    <xf numFmtId="0" fontId="8" fillId="0" borderId="8" xfId="0" applyFont="1" applyBorder="1"/>
    <xf numFmtId="0" fontId="4" fillId="0" borderId="3" xfId="0" applyFont="1" applyBorder="1"/>
    <xf numFmtId="0" fontId="21" fillId="0" borderId="0" xfId="0" applyFont="1"/>
    <xf numFmtId="0" fontId="9" fillId="7" borderId="0" xfId="2" applyFont="1" applyFill="1" applyBorder="1" applyAlignment="1">
      <alignment horizontal="left"/>
    </xf>
    <xf numFmtId="0" fontId="4" fillId="0" borderId="8" xfId="0" applyFont="1" applyBorder="1" applyAlignment="1">
      <alignment vertical="center"/>
    </xf>
    <xf numFmtId="0" fontId="4" fillId="0" borderId="3" xfId="0" applyFont="1" applyBorder="1" applyAlignment="1">
      <alignment vertical="center"/>
    </xf>
    <xf numFmtId="0" fontId="9" fillId="7" borderId="3" xfId="2" applyFont="1" applyFill="1" applyBorder="1" applyAlignment="1">
      <alignment horizontal="left"/>
    </xf>
    <xf numFmtId="0" fontId="12" fillId="2" borderId="7" xfId="1" applyFont="1" applyBorder="1" applyAlignment="1">
      <alignment horizontal="center" vertical="center"/>
    </xf>
    <xf numFmtId="0" fontId="12" fillId="2" borderId="6" xfId="1" applyFont="1" applyBorder="1" applyAlignment="1">
      <alignment horizontal="center" vertical="center"/>
    </xf>
    <xf numFmtId="0" fontId="4" fillId="0" borderId="4" xfId="0" applyFont="1" applyBorder="1"/>
    <xf numFmtId="0" fontId="4" fillId="9" borderId="2" xfId="0" applyFont="1" applyFill="1" applyBorder="1" applyAlignment="1">
      <alignment horizontal="center"/>
    </xf>
    <xf numFmtId="0" fontId="5" fillId="0" borderId="0" xfId="0" applyFont="1" applyBorder="1" applyAlignment="1">
      <alignment horizontal="center"/>
    </xf>
    <xf numFmtId="0" fontId="22" fillId="0" borderId="0" xfId="0" applyFont="1" applyBorder="1" applyAlignment="1"/>
    <xf numFmtId="0" fontId="5" fillId="0" borderId="0" xfId="0" applyFont="1" applyBorder="1" applyAlignment="1"/>
    <xf numFmtId="0" fontId="23" fillId="0" borderId="0" xfId="0" applyFont="1" applyBorder="1" applyAlignment="1"/>
    <xf numFmtId="0" fontId="5" fillId="4" borderId="0" xfId="0" applyFont="1" applyFill="1" applyBorder="1"/>
    <xf numFmtId="0" fontId="0" fillId="4" borderId="0" xfId="0" applyFill="1" applyBorder="1"/>
    <xf numFmtId="0" fontId="5" fillId="4" borderId="0" xfId="0" applyFont="1" applyFill="1" applyBorder="1" applyAlignment="1">
      <alignment horizontal="center" vertical="center"/>
    </xf>
    <xf numFmtId="0" fontId="0" fillId="4" borderId="0" xfId="0" applyFill="1" applyBorder="1" applyAlignment="1">
      <alignment horizontal="center" vertical="center"/>
    </xf>
    <xf numFmtId="0" fontId="0" fillId="4" borderId="10" xfId="0" applyFill="1" applyBorder="1"/>
    <xf numFmtId="0" fontId="20" fillId="7" borderId="0" xfId="0" applyFont="1" applyFill="1" applyAlignment="1">
      <alignment vertical="top"/>
    </xf>
    <xf numFmtId="0" fontId="4" fillId="7" borderId="0" xfId="0" applyFont="1" applyFill="1"/>
    <xf numFmtId="0" fontId="3" fillId="7" borderId="9" xfId="0" applyFont="1" applyFill="1" applyBorder="1" applyAlignment="1">
      <alignment horizontal="left" vertical="center" indent="1"/>
    </xf>
    <xf numFmtId="0" fontId="3" fillId="7" borderId="4" xfId="0" applyFont="1" applyFill="1" applyBorder="1" applyAlignment="1">
      <alignment horizontal="left" vertical="center" wrapText="1" indent="1"/>
    </xf>
    <xf numFmtId="0" fontId="0" fillId="7" borderId="9" xfId="0" applyFill="1" applyBorder="1" applyAlignment="1">
      <alignment horizontal="right" vertical="center" indent="1"/>
    </xf>
    <xf numFmtId="0" fontId="0" fillId="7" borderId="4" xfId="0" applyFill="1" applyBorder="1" applyAlignment="1">
      <alignment horizontal="right" vertical="center" indent="1"/>
    </xf>
    <xf numFmtId="0" fontId="24" fillId="8" borderId="11" xfId="0" applyFont="1" applyFill="1" applyBorder="1" applyAlignment="1">
      <alignment horizontal="right" vertical="center" indent="1"/>
    </xf>
    <xf numFmtId="0" fontId="24" fillId="8" borderId="9" xfId="0" applyFont="1" applyFill="1" applyBorder="1" applyAlignment="1">
      <alignment horizontal="right" vertical="center" indent="1"/>
    </xf>
    <xf numFmtId="0" fontId="0" fillId="4" borderId="0" xfId="0" applyFont="1" applyFill="1" applyBorder="1"/>
    <xf numFmtId="0" fontId="3" fillId="4" borderId="0" xfId="0" applyFont="1" applyFill="1" applyBorder="1" applyAlignment="1">
      <alignment horizontal="left" vertical="center" indent="1"/>
    </xf>
    <xf numFmtId="0" fontId="25" fillId="4" borderId="0" xfId="0" applyFont="1" applyFill="1" applyBorder="1" applyAlignment="1">
      <alignment wrapText="1"/>
    </xf>
    <xf numFmtId="0" fontId="3" fillId="4" borderId="0" xfId="0" applyFont="1" applyFill="1" applyBorder="1" applyAlignment="1">
      <alignment horizontal="left" vertical="center" wrapText="1" indent="1"/>
    </xf>
    <xf numFmtId="0" fontId="0" fillId="0" borderId="11" xfId="0" applyBorder="1"/>
    <xf numFmtId="0" fontId="0" fillId="0" borderId="10" xfId="0" applyBorder="1"/>
    <xf numFmtId="0" fontId="0" fillId="0" borderId="12" xfId="0" applyBorder="1"/>
    <xf numFmtId="0" fontId="0" fillId="0" borderId="7" xfId="0" applyBorder="1"/>
    <xf numFmtId="0" fontId="0" fillId="0" borderId="6" xfId="0" applyBorder="1"/>
    <xf numFmtId="0" fontId="0" fillId="0" borderId="9" xfId="0" applyBorder="1"/>
    <xf numFmtId="0" fontId="0" fillId="0" borderId="8" xfId="0" applyBorder="1"/>
    <xf numFmtId="0" fontId="0" fillId="0" borderId="15" xfId="0" applyBorder="1"/>
    <xf numFmtId="0" fontId="0" fillId="0" borderId="0" xfId="0" applyFill="1" applyAlignment="1">
      <alignment horizontal="center" vertical="center"/>
    </xf>
    <xf numFmtId="0" fontId="0" fillId="10" borderId="2" xfId="0" applyFill="1" applyBorder="1" applyAlignment="1">
      <alignment horizontal="center" vertical="center"/>
    </xf>
    <xf numFmtId="10" fontId="0" fillId="0" borderId="0" xfId="0" applyNumberFormat="1"/>
    <xf numFmtId="0" fontId="6" fillId="0" borderId="8" xfId="0" applyFont="1" applyBorder="1" applyAlignment="1">
      <alignment horizontal="right"/>
    </xf>
    <xf numFmtId="0" fontId="4" fillId="0" borderId="8" xfId="0" applyFont="1" applyBorder="1" applyAlignment="1">
      <alignment horizontal="left" indent="1"/>
    </xf>
    <xf numFmtId="0" fontId="6" fillId="0" borderId="3" xfId="0" applyFont="1" applyBorder="1" applyAlignment="1">
      <alignment horizontal="right"/>
    </xf>
    <xf numFmtId="0" fontId="4" fillId="0" borderId="3" xfId="0" applyFont="1" applyBorder="1" applyAlignment="1">
      <alignment horizontal="left" indent="1"/>
    </xf>
    <xf numFmtId="14" fontId="4" fillId="0" borderId="3" xfId="0" applyNumberFormat="1" applyFont="1" applyBorder="1" applyAlignment="1">
      <alignment horizontal="left" indent="1"/>
    </xf>
    <xf numFmtId="0" fontId="13" fillId="0" borderId="0" xfId="0" applyFont="1" applyBorder="1" applyAlignment="1">
      <alignment horizontal="left" indent="3"/>
    </xf>
    <xf numFmtId="0" fontId="0" fillId="7" borderId="8" xfId="0" applyFont="1" applyFill="1" applyBorder="1"/>
    <xf numFmtId="0" fontId="17" fillId="7" borderId="0" xfId="0" applyFont="1" applyFill="1" applyBorder="1" applyAlignment="1">
      <alignment vertical="top"/>
    </xf>
    <xf numFmtId="0" fontId="0" fillId="7" borderId="0" xfId="0" applyFill="1" applyBorder="1"/>
    <xf numFmtId="0" fontId="6" fillId="7" borderId="0" xfId="0" applyFont="1" applyFill="1" applyBorder="1" applyAlignment="1">
      <alignment horizontal="left" vertical="center" wrapText="1" indent="1"/>
    </xf>
    <xf numFmtId="0" fontId="0" fillId="9" borderId="13" xfId="0" applyFill="1" applyBorder="1" applyAlignment="1">
      <alignment horizontal="center" vertical="center"/>
    </xf>
    <xf numFmtId="0" fontId="0" fillId="15" borderId="2" xfId="0" applyFill="1" applyBorder="1" applyAlignment="1">
      <alignment horizontal="center" vertical="center"/>
    </xf>
    <xf numFmtId="0" fontId="0" fillId="4" borderId="0" xfId="0" applyFill="1" applyBorder="1" applyAlignment="1">
      <alignment vertical="center"/>
    </xf>
    <xf numFmtId="0" fontId="0" fillId="4" borderId="0" xfId="0" applyFill="1" applyBorder="1" applyAlignment="1">
      <alignment horizontal="right" vertical="center" indent="1"/>
    </xf>
    <xf numFmtId="0" fontId="0" fillId="4" borderId="0" xfId="0" applyFill="1" applyBorder="1" applyAlignment="1">
      <alignment vertical="center" wrapText="1"/>
    </xf>
    <xf numFmtId="0" fontId="0" fillId="11" borderId="4" xfId="0" applyFill="1" applyBorder="1" applyAlignment="1">
      <alignment horizontal="center" vertical="center"/>
    </xf>
    <xf numFmtId="0" fontId="0" fillId="13" borderId="2" xfId="0" applyFill="1" applyBorder="1" applyAlignment="1">
      <alignment horizontal="center" vertical="center"/>
    </xf>
    <xf numFmtId="0" fontId="0" fillId="12" borderId="4" xfId="0" applyFill="1" applyBorder="1" applyAlignment="1">
      <alignment horizontal="center" vertical="center"/>
    </xf>
    <xf numFmtId="0" fontId="0" fillId="14" borderId="2" xfId="0" applyFill="1" applyBorder="1" applyAlignment="1">
      <alignment horizontal="center" vertical="center"/>
    </xf>
    <xf numFmtId="0" fontId="0" fillId="4" borderId="2" xfId="0" applyFill="1" applyBorder="1" applyAlignment="1">
      <alignment horizontal="center" vertical="center"/>
    </xf>
    <xf numFmtId="0" fontId="28" fillId="6" borderId="2" xfId="0" applyFont="1" applyFill="1" applyBorder="1" applyAlignment="1">
      <alignment horizontal="center" vertical="center"/>
    </xf>
    <xf numFmtId="0" fontId="29" fillId="12" borderId="2" xfId="0" applyFont="1" applyFill="1" applyBorder="1" applyAlignment="1">
      <alignment horizontal="center" vertical="center" wrapText="1"/>
    </xf>
    <xf numFmtId="0" fontId="27" fillId="0" borderId="3" xfId="0" applyFont="1" applyBorder="1" applyAlignment="1">
      <alignment vertical="center"/>
    </xf>
    <xf numFmtId="0" fontId="15" fillId="7" borderId="0" xfId="0" applyFont="1" applyFill="1" applyBorder="1"/>
    <xf numFmtId="0" fontId="4" fillId="7" borderId="0" xfId="0" applyFont="1" applyFill="1" applyBorder="1"/>
    <xf numFmtId="0" fontId="24" fillId="7" borderId="0" xfId="0" applyFont="1" applyFill="1" applyBorder="1" applyAlignment="1">
      <alignment horizontal="right" vertical="center" indent="1"/>
    </xf>
    <xf numFmtId="0" fontId="24" fillId="7" borderId="8" xfId="0" applyFont="1" applyFill="1" applyBorder="1" applyAlignment="1">
      <alignment horizontal="right" vertical="center" indent="1"/>
    </xf>
    <xf numFmtId="0" fontId="6" fillId="7" borderId="8" xfId="0" applyFont="1" applyFill="1" applyBorder="1" applyAlignment="1">
      <alignment horizontal="left" vertical="center" wrapText="1" indent="1"/>
    </xf>
    <xf numFmtId="0" fontId="14" fillId="7" borderId="3" xfId="2" applyFont="1" applyFill="1" applyBorder="1" applyAlignment="1" applyProtection="1">
      <alignment horizontal="left"/>
      <protection locked="0"/>
    </xf>
    <xf numFmtId="0" fontId="14" fillId="7" borderId="0" xfId="2" applyFont="1" applyFill="1" applyBorder="1" applyAlignment="1" applyProtection="1">
      <alignment horizontal="left"/>
      <protection locked="0"/>
    </xf>
    <xf numFmtId="0" fontId="4" fillId="5" borderId="8" xfId="0" applyFont="1" applyFill="1" applyBorder="1" applyAlignment="1" applyProtection="1">
      <alignment horizontal="center"/>
      <protection locked="0"/>
    </xf>
    <xf numFmtId="0" fontId="4" fillId="5" borderId="3" xfId="0" applyFont="1" applyFill="1" applyBorder="1" applyAlignment="1" applyProtection="1">
      <alignment horizontal="center"/>
      <protection locked="0"/>
    </xf>
    <xf numFmtId="0" fontId="4" fillId="5" borderId="0" xfId="0" applyFont="1" applyFill="1" applyBorder="1" applyAlignment="1" applyProtection="1">
      <alignment horizontal="center"/>
      <protection locked="0"/>
    </xf>
    <xf numFmtId="0" fontId="17" fillId="0" borderId="0" xfId="0" applyFont="1" applyAlignment="1" applyProtection="1">
      <alignment horizontal="left" vertical="top" indent="2"/>
    </xf>
    <xf numFmtId="0" fontId="17" fillId="0" borderId="0" xfId="0" applyFont="1" applyAlignment="1" applyProtection="1">
      <alignment vertical="top"/>
    </xf>
    <xf numFmtId="0" fontId="0" fillId="0" borderId="0" xfId="0" applyProtection="1"/>
    <xf numFmtId="0" fontId="0" fillId="0" borderId="0" xfId="0" applyAlignment="1" applyProtection="1">
      <alignment horizontal="left" indent="5"/>
    </xf>
    <xf numFmtId="0" fontId="6" fillId="7" borderId="0" xfId="0" applyFont="1" applyFill="1" applyAlignment="1" applyProtection="1">
      <alignment vertical="center"/>
    </xf>
    <xf numFmtId="0" fontId="0" fillId="7" borderId="13" xfId="0" applyFill="1" applyBorder="1" applyAlignment="1" applyProtection="1">
      <alignment vertical="center" wrapText="1"/>
      <protection locked="0"/>
    </xf>
    <xf numFmtId="0" fontId="0" fillId="7" borderId="2" xfId="0" applyFill="1" applyBorder="1" applyAlignment="1" applyProtection="1">
      <alignment vertical="center" wrapText="1"/>
      <protection locked="0"/>
    </xf>
    <xf numFmtId="0" fontId="6" fillId="7" borderId="12" xfId="0" applyFont="1" applyFill="1" applyBorder="1" applyAlignment="1" applyProtection="1">
      <alignment horizontal="left" vertical="center" wrapText="1" indent="1"/>
      <protection locked="0"/>
    </xf>
    <xf numFmtId="0" fontId="6" fillId="7" borderId="14" xfId="0" applyFont="1" applyFill="1" applyBorder="1" applyAlignment="1" applyProtection="1">
      <alignment horizontal="left" vertical="center" wrapText="1" indent="1"/>
      <protection locked="0"/>
    </xf>
    <xf numFmtId="0" fontId="17" fillId="4" borderId="0" xfId="0" applyFont="1" applyFill="1" applyAlignment="1">
      <alignment vertical="center"/>
    </xf>
    <xf numFmtId="0" fontId="30" fillId="8" borderId="11" xfId="0" applyFont="1" applyFill="1" applyBorder="1" applyAlignment="1">
      <alignment horizontal="right" vertical="center" indent="1"/>
    </xf>
    <xf numFmtId="0" fontId="30" fillId="8" borderId="7" xfId="0" applyFont="1" applyFill="1" applyBorder="1" applyAlignment="1">
      <alignment horizontal="right" vertical="center" indent="1"/>
    </xf>
    <xf numFmtId="0" fontId="30" fillId="8" borderId="0" xfId="0" applyFont="1" applyFill="1" applyBorder="1" applyAlignment="1">
      <alignment horizontal="right" vertical="center" indent="1"/>
    </xf>
    <xf numFmtId="0" fontId="4" fillId="4" borderId="0" xfId="0" applyFont="1" applyFill="1" applyProtection="1"/>
    <xf numFmtId="0" fontId="26" fillId="4" borderId="0" xfId="0" applyFont="1" applyFill="1" applyBorder="1" applyAlignment="1" applyProtection="1">
      <alignment vertical="center"/>
    </xf>
    <xf numFmtId="0" fontId="0" fillId="4" borderId="0" xfId="0" applyFill="1" applyProtection="1"/>
    <xf numFmtId="0" fontId="0" fillId="4" borderId="0" xfId="0" applyFont="1" applyFill="1" applyProtection="1"/>
    <xf numFmtId="0" fontId="3" fillId="4" borderId="0" xfId="0" applyFont="1" applyFill="1" applyBorder="1" applyAlignment="1" applyProtection="1">
      <alignment horizontal="left" vertical="center" wrapText="1" indent="1"/>
    </xf>
    <xf numFmtId="0" fontId="25" fillId="4" borderId="0" xfId="0" applyFont="1" applyFill="1" applyBorder="1" applyAlignment="1" applyProtection="1">
      <alignment wrapText="1"/>
    </xf>
    <xf numFmtId="0" fontId="29" fillId="0" borderId="0" xfId="0" applyFont="1" applyFill="1" applyAlignment="1">
      <alignment horizontal="right" indent="1"/>
    </xf>
    <xf numFmtId="0" fontId="0" fillId="0" borderId="0" xfId="0" applyFill="1"/>
    <xf numFmtId="0" fontId="0" fillId="0" borderId="0" xfId="0" applyFill="1" applyAlignment="1">
      <alignment horizontal="left" vertical="center" wrapText="1"/>
    </xf>
    <xf numFmtId="0" fontId="0" fillId="0" borderId="0" xfId="0" applyFill="1" applyAlignment="1">
      <alignment vertical="center" wrapText="1"/>
    </xf>
    <xf numFmtId="9" fontId="0" fillId="0" borderId="0" xfId="0" applyNumberFormat="1" applyAlignment="1">
      <alignment horizontal="center" vertical="center"/>
    </xf>
    <xf numFmtId="9" fontId="0" fillId="0" borderId="0" xfId="0" applyNumberFormat="1" applyAlignment="1">
      <alignment horizontal="center" vertical="center" wrapText="1"/>
    </xf>
    <xf numFmtId="9" fontId="4" fillId="0" borderId="3" xfId="0" applyNumberFormat="1" applyFont="1" applyBorder="1" applyAlignment="1">
      <alignment horizontal="left" indent="1"/>
    </xf>
    <xf numFmtId="0" fontId="3" fillId="7" borderId="13" xfId="0" applyFont="1" applyFill="1" applyBorder="1" applyAlignment="1" applyProtection="1">
      <alignment vertical="center" wrapText="1"/>
      <protection locked="0"/>
    </xf>
    <xf numFmtId="0" fontId="3" fillId="7" borderId="2" xfId="0" applyFont="1" applyFill="1" applyBorder="1" applyAlignment="1" applyProtection="1">
      <alignment vertical="center" wrapText="1"/>
      <protection locked="0"/>
    </xf>
    <xf numFmtId="0" fontId="6" fillId="12" borderId="2" xfId="0" applyFont="1" applyFill="1" applyBorder="1"/>
    <xf numFmtId="0" fontId="4" fillId="12" borderId="16" xfId="0" applyFont="1" applyFill="1" applyBorder="1"/>
    <xf numFmtId="0" fontId="26" fillId="7" borderId="2" xfId="0" applyFont="1" applyFill="1" applyBorder="1" applyAlignment="1" applyProtection="1">
      <alignment horizontal="left" vertical="center"/>
      <protection locked="0"/>
    </xf>
    <xf numFmtId="16" fontId="26" fillId="7" borderId="2" xfId="0" applyNumberFormat="1" applyFont="1" applyFill="1" applyBorder="1" applyAlignment="1" applyProtection="1">
      <alignment horizontal="left" vertical="center"/>
      <protection locked="0"/>
    </xf>
    <xf numFmtId="0" fontId="33" fillId="17" borderId="0" xfId="3" applyFont="1" applyFill="1" applyAlignment="1" applyProtection="1">
      <alignment horizontal="center" vertical="center"/>
      <protection locked="0"/>
    </xf>
    <xf numFmtId="0" fontId="34" fillId="4" borderId="0" xfId="0" applyFont="1" applyFill="1" applyAlignment="1">
      <alignment horizontal="center"/>
    </xf>
    <xf numFmtId="0" fontId="24" fillId="0" borderId="0" xfId="0" applyFont="1"/>
    <xf numFmtId="0" fontId="0" fillId="7" borderId="2" xfId="0" applyNumberFormat="1" applyFill="1" applyBorder="1" applyAlignment="1" applyProtection="1">
      <alignment vertical="center" wrapText="1"/>
      <protection locked="0"/>
    </xf>
    <xf numFmtId="0" fontId="33" fillId="5" borderId="0" xfId="3" applyFont="1" applyFill="1" applyAlignment="1" applyProtection="1">
      <alignment horizontal="center" vertical="center"/>
      <protection locked="0"/>
    </xf>
    <xf numFmtId="0" fontId="33" fillId="21" borderId="0" xfId="3" applyFont="1" applyFill="1" applyAlignment="1" applyProtection="1">
      <alignment horizontal="center" vertical="center"/>
      <protection locked="0"/>
    </xf>
    <xf numFmtId="0" fontId="18" fillId="8" borderId="11" xfId="0" applyFont="1" applyFill="1" applyBorder="1" applyAlignment="1">
      <alignment horizontal="center" vertical="center"/>
    </xf>
    <xf numFmtId="0" fontId="18" fillId="8" borderId="12" xfId="0" applyFont="1" applyFill="1" applyBorder="1" applyAlignment="1">
      <alignment horizontal="center" vertical="center"/>
    </xf>
    <xf numFmtId="0" fontId="25" fillId="0" borderId="11" xfId="0" applyFont="1" applyBorder="1" applyAlignment="1" applyProtection="1">
      <alignment horizontal="left" vertical="top" wrapText="1"/>
      <protection locked="0"/>
    </xf>
    <xf numFmtId="0" fontId="25" fillId="0" borderId="10"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7"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0" borderId="6"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25" fillId="0" borderId="8" xfId="0" applyFont="1" applyBorder="1" applyAlignment="1" applyProtection="1">
      <alignment horizontal="left" vertical="top" wrapText="1"/>
      <protection locked="0"/>
    </xf>
    <xf numFmtId="0" fontId="25" fillId="0" borderId="15" xfId="0" applyFont="1" applyBorder="1" applyAlignment="1" applyProtection="1">
      <alignment horizontal="left" vertical="top" wrapText="1"/>
      <protection locked="0"/>
    </xf>
    <xf numFmtId="0" fontId="20" fillId="0" borderId="0" xfId="0" applyFont="1" applyAlignment="1">
      <alignment horizontal="left" vertical="top"/>
    </xf>
    <xf numFmtId="0" fontId="11" fillId="4" borderId="0" xfId="0" applyFont="1" applyFill="1" applyAlignment="1">
      <alignment horizontal="left" vertical="center" wrapText="1"/>
    </xf>
    <xf numFmtId="0" fontId="11" fillId="4" borderId="0" xfId="0" applyFont="1" applyFill="1" applyAlignment="1">
      <alignment horizontal="left" vertical="center"/>
    </xf>
    <xf numFmtId="0" fontId="3" fillId="0" borderId="10" xfId="0" applyFont="1" applyBorder="1" applyAlignment="1">
      <alignment horizontal="left" vertical="top" wrapText="1"/>
    </xf>
    <xf numFmtId="0" fontId="3" fillId="0" borderId="0" xfId="0" applyFont="1" applyBorder="1" applyAlignment="1">
      <alignment horizontal="left" vertical="top" wrapText="1"/>
    </xf>
    <xf numFmtId="0" fontId="33" fillId="16" borderId="0" xfId="3" applyFont="1" applyFill="1" applyAlignment="1" applyProtection="1">
      <alignment horizontal="center" vertical="center"/>
      <protection locked="0"/>
    </xf>
    <xf numFmtId="0" fontId="6" fillId="4" borderId="0" xfId="0" applyFont="1" applyFill="1" applyAlignment="1">
      <alignment horizontal="left" vertical="center" wrapText="1"/>
    </xf>
    <xf numFmtId="0" fontId="7" fillId="0" borderId="0" xfId="0" applyFont="1" applyAlignment="1">
      <alignment horizontal="left" vertical="top"/>
    </xf>
    <xf numFmtId="0" fontId="33" fillId="18" borderId="0" xfId="3" applyFont="1" applyFill="1" applyAlignment="1" applyProtection="1">
      <alignment horizontal="center" vertical="center"/>
      <protection locked="0"/>
    </xf>
    <xf numFmtId="0" fontId="33" fillId="19" borderId="0" xfId="3" applyFont="1" applyFill="1" applyAlignment="1" applyProtection="1">
      <alignment horizontal="center" vertical="center"/>
      <protection locked="0"/>
    </xf>
    <xf numFmtId="0" fontId="10" fillId="6" borderId="0" xfId="0" applyFont="1" applyFill="1" applyAlignment="1" applyProtection="1">
      <alignment horizontal="left" vertical="center" indent="4"/>
    </xf>
    <xf numFmtId="0" fontId="11" fillId="4" borderId="0" xfId="0" applyFont="1" applyFill="1" applyAlignment="1" applyProtection="1">
      <alignment horizontal="left" vertical="center"/>
    </xf>
    <xf numFmtId="0" fontId="6" fillId="4" borderId="0" xfId="0" applyFont="1" applyFill="1" applyAlignment="1" applyProtection="1">
      <alignment horizontal="left" vertical="center"/>
    </xf>
    <xf numFmtId="0" fontId="11" fillId="4" borderId="0" xfId="0" applyFont="1" applyFill="1" applyAlignment="1" applyProtection="1">
      <alignment horizontal="left" vertical="center" wrapText="1" indent="2"/>
    </xf>
    <xf numFmtId="0" fontId="6" fillId="4" borderId="0" xfId="0" applyFont="1" applyFill="1" applyAlignment="1" applyProtection="1">
      <alignment horizontal="left" vertical="center" wrapText="1" indent="2"/>
    </xf>
    <xf numFmtId="0" fontId="11" fillId="4" borderId="0" xfId="0" applyFont="1" applyFill="1" applyAlignment="1" applyProtection="1">
      <alignment horizontal="left" vertical="center" indent="2"/>
    </xf>
    <xf numFmtId="0" fontId="33" fillId="20" borderId="0" xfId="3" applyFont="1" applyFill="1" applyAlignment="1" applyProtection="1">
      <alignment horizontal="center" vertical="center"/>
      <protection locked="0"/>
    </xf>
    <xf numFmtId="0" fontId="16" fillId="8" borderId="11" xfId="0" applyFont="1" applyFill="1" applyBorder="1" applyAlignment="1">
      <alignment horizontal="center" vertical="center"/>
    </xf>
    <xf numFmtId="0" fontId="16" fillId="8" borderId="12" xfId="0" applyFont="1" applyFill="1" applyBorder="1" applyAlignment="1">
      <alignment horizontal="center" vertical="center"/>
    </xf>
    <xf numFmtId="0" fontId="16" fillId="8" borderId="7" xfId="0" applyFont="1" applyFill="1" applyBorder="1" applyAlignment="1">
      <alignment horizontal="center" vertical="center"/>
    </xf>
    <xf numFmtId="0" fontId="16" fillId="8" borderId="6" xfId="0" applyFont="1" applyFill="1" applyBorder="1" applyAlignment="1">
      <alignment horizontal="center" vertical="center"/>
    </xf>
    <xf numFmtId="0" fontId="18" fillId="4" borderId="0" xfId="0" applyFont="1" applyFill="1" applyBorder="1" applyAlignment="1">
      <alignment horizontal="center" vertical="center"/>
    </xf>
    <xf numFmtId="0" fontId="33" fillId="17" borderId="0" xfId="3" applyFont="1" applyFill="1" applyAlignment="1" applyProtection="1">
      <alignment horizontal="center" vertical="center"/>
      <protection locked="0"/>
    </xf>
    <xf numFmtId="0" fontId="33" fillId="6" borderId="0" xfId="3" applyFont="1" applyFill="1" applyAlignment="1" applyProtection="1">
      <alignment horizontal="center" vertical="center"/>
      <protection locked="0"/>
    </xf>
  </cellXfs>
  <cellStyles count="4">
    <cellStyle name="Good" xfId="1" builtinId="26"/>
    <cellStyle name="Hyperlink" xfId="3" builtinId="8"/>
    <cellStyle name="Input" xfId="2" builtinId="20"/>
    <cellStyle name="Normal" xfId="0" builtinId="0"/>
  </cellStyles>
  <dxfs count="1">
    <dxf>
      <numFmt numFmtId="164" formatCode=";;;"/>
    </dxf>
  </dxfs>
  <tableStyles count="0" defaultTableStyle="TableStyleMedium2" defaultPivotStyle="PivotStyleLight16"/>
  <colors>
    <mruColors>
      <color rgb="FFEF8989"/>
      <color rgb="FFE6A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Page progress Tracker - Student Plans</a:t>
            </a:r>
          </a:p>
        </c:rich>
      </c:tx>
      <c:layout>
        <c:manualLayout>
          <c:xMode val="edge"/>
          <c:yMode val="edge"/>
          <c:x val="0.11910374700095004"/>
          <c:y val="3.86297712785901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'Processing 1'!$H$6:$H$7</c:f>
              <c:strCache>
                <c:ptCount val="2"/>
                <c:pt idx="0">
                  <c:v>100%</c:v>
                </c:pt>
                <c:pt idx="1">
                  <c:v>0%</c:v>
                </c:pt>
              </c:strCache>
            </c:strRef>
          </c:tx>
          <c:dPt>
            <c:idx val="0"/>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01-6559-44A4-B7E6-A5D588253EEA}"/>
              </c:ext>
            </c:extLst>
          </c:dPt>
          <c:dPt>
            <c:idx val="1"/>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3-6559-44A4-B7E6-A5D588253EEA}"/>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2">
                        <a:lumMod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'Processing 1'!$F$9:$F$10</c15:sqref>
                  </c15:fullRef>
                </c:ext>
              </c:extLst>
              <c:f>'Processing 1'!$F$9:$F$10</c:f>
              <c:strCache>
                <c:ptCount val="2"/>
                <c:pt idx="0">
                  <c:v>Incomplete</c:v>
                </c:pt>
                <c:pt idx="1">
                  <c:v>Complete</c:v>
                </c:pt>
              </c:strCache>
            </c:strRef>
          </c:cat>
          <c:val>
            <c:numRef>
              <c:extLst>
                <c:ext xmlns:c15="http://schemas.microsoft.com/office/drawing/2012/chart" uri="{02D57815-91ED-43cb-92C2-25804820EDAC}">
                  <c15:fullRef>
                    <c15:sqref>'Processing 1'!$H$6:$H$8</c15:sqref>
                  </c15:fullRef>
                </c:ext>
              </c:extLst>
              <c:f>'Processing 1'!$H$6:$H$7</c:f>
              <c:numCache>
                <c:formatCode>0%</c:formatCode>
                <c:ptCount val="2"/>
                <c:pt idx="0">
                  <c:v>1</c:v>
                </c:pt>
                <c:pt idx="1">
                  <c:v>0</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4-6559-44A4-B7E6-A5D588253EE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Complete in Each Section</a:t>
            </a:r>
          </a:p>
        </c:rich>
      </c:tx>
      <c:layout>
        <c:manualLayout>
          <c:xMode val="edge"/>
          <c:yMode val="edge"/>
          <c:x val="0.39588340931067834"/>
          <c:y val="1.532573194134847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993675132713673"/>
          <c:y val="0.18368020698023746"/>
          <c:w val="0.79653878791466859"/>
          <c:h val="0.77350567431616868"/>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771A-46CC-B6C2-11F0B9B9E19B}"/>
              </c:ext>
            </c:extLst>
          </c:dPt>
          <c:dPt>
            <c:idx val="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771A-46CC-B6C2-11F0B9B9E19B}"/>
              </c:ext>
            </c:extLst>
          </c:dPt>
          <c:dPt>
            <c:idx val="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005-771A-46CC-B6C2-11F0B9B9E19B}"/>
              </c:ext>
            </c:extLst>
          </c:dPt>
          <c:dPt>
            <c:idx val="3"/>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7-771A-46CC-B6C2-11F0B9B9E19B}"/>
              </c:ext>
            </c:extLst>
          </c:dPt>
          <c:dPt>
            <c:idx val="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9-771A-46CC-B6C2-11F0B9B9E19B}"/>
              </c:ext>
            </c:extLst>
          </c:dPt>
          <c:dPt>
            <c:idx val="5"/>
            <c:invertIfNegative val="0"/>
            <c:bubble3D val="0"/>
            <c:spPr>
              <a:solidFill>
                <a:srgbClr val="EF8989"/>
              </a:solidFill>
              <a:ln>
                <a:noFill/>
              </a:ln>
              <a:effectLst/>
            </c:spPr>
            <c:extLst>
              <c:ext xmlns:c16="http://schemas.microsoft.com/office/drawing/2014/chart" uri="{C3380CC4-5D6E-409C-BE32-E72D297353CC}">
                <c16:uniqueId val="{0000000B-771A-46CC-B6C2-11F0B9B9E19B}"/>
              </c:ext>
            </c:extLst>
          </c:dPt>
          <c:cat>
            <c:strRef>
              <c:f>'Processing 1'!$G$8:$L$8</c:f>
              <c:strCache>
                <c:ptCount val="6"/>
                <c:pt idx="0">
                  <c:v>Overall</c:v>
                </c:pt>
                <c:pt idx="1">
                  <c:v>Student Information</c:v>
                </c:pt>
                <c:pt idx="2">
                  <c:v>Skills Assessment 1</c:v>
                </c:pt>
                <c:pt idx="3">
                  <c:v>Skills Assessment 2</c:v>
                </c:pt>
                <c:pt idx="4">
                  <c:v>Set Goals</c:v>
                </c:pt>
                <c:pt idx="5">
                  <c:v>Identify Mentors</c:v>
                </c:pt>
              </c:strCache>
            </c:strRef>
          </c:cat>
          <c:val>
            <c:numRef>
              <c:f>'Processing 1'!$G$7:$L$7</c:f>
              <c:numCache>
                <c:formatCode>0%</c:formatCode>
                <c:ptCount val="6"/>
                <c:pt idx="0">
                  <c:v>2.4390243902439025E-2</c:v>
                </c:pt>
                <c:pt idx="1">
                  <c:v>0</c:v>
                </c:pt>
                <c:pt idx="2">
                  <c:v>4.7619047619047616E-2</c:v>
                </c:pt>
                <c:pt idx="3">
                  <c:v>2.7027027027027029E-2</c:v>
                </c:pt>
                <c:pt idx="4">
                  <c:v>0</c:v>
                </c:pt>
                <c:pt idx="5">
                  <c:v>0</c:v>
                </c:pt>
              </c:numCache>
            </c:numRef>
          </c:val>
          <c:extLst>
            <c:ext xmlns:c16="http://schemas.microsoft.com/office/drawing/2014/chart" uri="{C3380CC4-5D6E-409C-BE32-E72D297353CC}">
              <c16:uniqueId val="{00000000-A3AD-4A3D-9B24-2A5AF26E8D5B}"/>
            </c:ext>
          </c:extLst>
        </c:ser>
        <c:dLbls>
          <c:showLegendKey val="0"/>
          <c:showVal val="0"/>
          <c:showCatName val="0"/>
          <c:showSerName val="0"/>
          <c:showPercent val="0"/>
          <c:showBubbleSize val="0"/>
        </c:dLbls>
        <c:gapWidth val="219"/>
        <c:axId val="624855136"/>
        <c:axId val="624819056"/>
      </c:barChart>
      <c:catAx>
        <c:axId val="624855136"/>
        <c:scaling>
          <c:orientation val="maxMin"/>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Page/Section</a:t>
                </a:r>
              </a:p>
            </c:rich>
          </c:tx>
          <c:layout>
            <c:manualLayout>
              <c:xMode val="edge"/>
              <c:yMode val="edge"/>
              <c:x val="2.2556390977443608E-2"/>
              <c:y val="0.4896861619385153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4819056"/>
        <c:crosses val="autoZero"/>
        <c:auto val="1"/>
        <c:lblAlgn val="ctr"/>
        <c:lblOffset val="100"/>
        <c:noMultiLvlLbl val="0"/>
      </c:catAx>
      <c:valAx>
        <c:axId val="624819056"/>
        <c:scaling>
          <c:orientation val="minMax"/>
          <c:max val="1"/>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 Complete</a:t>
                </a:r>
              </a:p>
            </c:rich>
          </c:tx>
          <c:layout>
            <c:manualLayout>
              <c:xMode val="edge"/>
              <c:yMode val="edge"/>
              <c:x val="0.46974749866792964"/>
              <c:y val="8.482533369683167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low"/>
        <c:spPr>
          <a:noFill/>
          <a:ln>
            <a:noFill/>
          </a:ln>
          <a:effectLst/>
        </c:spPr>
        <c:txPr>
          <a:bodyPr rot="0" spcFirstLastPara="1" vertOverflow="ellipsis" wrap="square" anchor="b"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4855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Page Progress Tracker - Skills Part 1</a:t>
            </a:r>
            <a:endParaRPr lang="en-US" baseline="0"/>
          </a:p>
        </c:rich>
      </c:tx>
      <c:layout>
        <c:manualLayout>
          <c:xMode val="edge"/>
          <c:yMode val="edge"/>
          <c:x val="0.11339165937591135"/>
          <c:y val="3.946930414186031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'Processing 1'!$I$6:$I$7</c:f>
              <c:strCache>
                <c:ptCount val="2"/>
                <c:pt idx="0">
                  <c:v>95%</c:v>
                </c:pt>
                <c:pt idx="1">
                  <c:v>5%</c:v>
                </c:pt>
              </c:strCache>
            </c:strRef>
          </c:tx>
          <c:spPr>
            <a:solidFill>
              <a:schemeClr val="accent2"/>
            </a:solidFill>
          </c:spPr>
          <c:dPt>
            <c:idx val="0"/>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01-2D17-46AA-963A-83E19A6CCD78}"/>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2D17-46AA-963A-83E19A6CCD78}"/>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a:noFill/>
                    </a:ln>
                    <a:solidFill>
                      <a:schemeClr val="bg2">
                        <a:lumMod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'Processing 1'!$F$9:$F$10</c:f>
              <c:strCache>
                <c:ptCount val="2"/>
                <c:pt idx="0">
                  <c:v>Incomplete</c:v>
                </c:pt>
                <c:pt idx="1">
                  <c:v>Complete</c:v>
                </c:pt>
              </c:strCache>
            </c:strRef>
          </c:cat>
          <c:val>
            <c:numRef>
              <c:f>'Processing 1'!$I$6:$I$7</c:f>
              <c:numCache>
                <c:formatCode>0%</c:formatCode>
                <c:ptCount val="2"/>
                <c:pt idx="0">
                  <c:v>0.95238095238095233</c:v>
                </c:pt>
                <c:pt idx="1">
                  <c:v>4.7619047619047616E-2</c:v>
                </c:pt>
              </c:numCache>
            </c:numRef>
          </c:val>
          <c:extLst>
            <c:ext xmlns:c16="http://schemas.microsoft.com/office/drawing/2014/chart" uri="{C3380CC4-5D6E-409C-BE32-E72D297353CC}">
              <c16:uniqueId val="{00000004-2D17-46AA-963A-83E19A6CCD78}"/>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Page Progress Tracker - Skills Part 2</a:t>
            </a:r>
            <a:endParaRPr lang="en-US" baseline="0"/>
          </a:p>
        </c:rich>
      </c:tx>
      <c:layout>
        <c:manualLayout>
          <c:xMode val="edge"/>
          <c:yMode val="edge"/>
          <c:x val="0.12098901098901099"/>
          <c:y val="3.703740157480315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01-04A6-4B3E-822D-F3AEB7C19C6B}"/>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04A6-4B3E-822D-F3AEB7C19C6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ln>
                      <a:noFill/>
                    </a:ln>
                    <a:solidFill>
                      <a:schemeClr val="bg2">
                        <a:lumMod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'Processing 1'!$F$9:$F$10</c:f>
              <c:strCache>
                <c:ptCount val="2"/>
                <c:pt idx="0">
                  <c:v>Incomplete</c:v>
                </c:pt>
                <c:pt idx="1">
                  <c:v>Complete</c:v>
                </c:pt>
              </c:strCache>
            </c:strRef>
          </c:cat>
          <c:val>
            <c:numRef>
              <c:f>'Processing 1'!$J$6:$J$7</c:f>
              <c:numCache>
                <c:formatCode>0%</c:formatCode>
                <c:ptCount val="2"/>
                <c:pt idx="0">
                  <c:v>0.97297297297297303</c:v>
                </c:pt>
                <c:pt idx="1">
                  <c:v>2.7027027027027029E-2</c:v>
                </c:pt>
              </c:numCache>
            </c:numRef>
          </c:val>
          <c:extLst>
            <c:ext xmlns:c16="http://schemas.microsoft.com/office/drawing/2014/chart" uri="{C3380CC4-5D6E-409C-BE32-E72D297353CC}">
              <c16:uniqueId val="{00000004-04A6-4B3E-822D-F3AEB7C19C6B}"/>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Complete in Each Section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'Processing 1'!$H$8:$M$8</c:f>
              <c:strCache>
                <c:ptCount val="5"/>
                <c:pt idx="0">
                  <c:v>Student Information</c:v>
                </c:pt>
                <c:pt idx="1">
                  <c:v>Skills Assessment 1</c:v>
                </c:pt>
                <c:pt idx="2">
                  <c:v>Skills Assessment 2</c:v>
                </c:pt>
                <c:pt idx="3">
                  <c:v>Set Goals</c:v>
                </c:pt>
                <c:pt idx="4">
                  <c:v>Identify Mentors</c:v>
                </c:pt>
              </c:strCache>
            </c:strRef>
          </c:cat>
          <c:val>
            <c:numRef>
              <c:f>'Processing 1'!$H$7:$M$7</c:f>
              <c:numCache>
                <c:formatCode>0%</c:formatCode>
                <c:ptCount val="6"/>
                <c:pt idx="0">
                  <c:v>0</c:v>
                </c:pt>
                <c:pt idx="1">
                  <c:v>4.7619047619047616E-2</c:v>
                </c:pt>
                <c:pt idx="2">
                  <c:v>2.7027027027027029E-2</c:v>
                </c:pt>
                <c:pt idx="3">
                  <c:v>0</c:v>
                </c:pt>
                <c:pt idx="4">
                  <c:v>0</c:v>
                </c:pt>
              </c:numCache>
            </c:numRef>
          </c:val>
          <c:extLst>
            <c:ext xmlns:c16="http://schemas.microsoft.com/office/drawing/2014/chart" uri="{C3380CC4-5D6E-409C-BE32-E72D297353CC}">
              <c16:uniqueId val="{00000000-F016-4CF2-83EC-C80EB9AC84F2}"/>
            </c:ext>
          </c:extLst>
        </c:ser>
        <c:dLbls>
          <c:showLegendKey val="0"/>
          <c:showVal val="0"/>
          <c:showCatName val="0"/>
          <c:showSerName val="0"/>
          <c:showPercent val="0"/>
          <c:showBubbleSize val="0"/>
        </c:dLbls>
        <c:gapWidth val="219"/>
        <c:overlap val="-27"/>
        <c:axId val="624855136"/>
        <c:axId val="624819056"/>
      </c:barChart>
      <c:catAx>
        <c:axId val="6248551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Page/Section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4819056"/>
        <c:crosses val="autoZero"/>
        <c:auto val="1"/>
        <c:lblAlgn val="ctr"/>
        <c:lblOffset val="100"/>
        <c:noMultiLvlLbl val="0"/>
      </c:catAx>
      <c:valAx>
        <c:axId val="6248190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 Complete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4855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Student</a:t>
            </a:r>
            <a:r>
              <a:rPr lang="en-US" baseline="0"/>
              <a:t> Information</a:t>
            </a:r>
          </a:p>
        </c:rich>
      </c:tx>
      <c:layout>
        <c:manualLayout>
          <c:xMode val="edge"/>
          <c:yMode val="edge"/>
          <c:x val="0.33171522309711293"/>
          <c:y val="3.703703703703703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'Processing 1'!$H$6:$H$7</c:f>
              <c:strCache>
                <c:ptCount val="2"/>
                <c:pt idx="0">
                  <c:v>100%</c:v>
                </c:pt>
                <c:pt idx="1">
                  <c:v>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4BF-4FAE-8225-F6F331105C5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4BF-4FAE-8225-F6F331105C5D}"/>
              </c:ext>
            </c:extLst>
          </c:dPt>
          <c:cat>
            <c:strRef>
              <c:extLst>
                <c:ext xmlns:c15="http://schemas.microsoft.com/office/drawing/2012/chart" uri="{02D57815-91ED-43cb-92C2-25804820EDAC}">
                  <c15:fullRef>
                    <c15:sqref>'Processing 1'!$F$9:$F$10</c15:sqref>
                  </c15:fullRef>
                </c:ext>
              </c:extLst>
              <c:f>'Processing 1'!$F$9:$F$10</c:f>
              <c:strCache>
                <c:ptCount val="2"/>
                <c:pt idx="0">
                  <c:v>Incomplete</c:v>
                </c:pt>
                <c:pt idx="1">
                  <c:v>Complete</c:v>
                </c:pt>
              </c:strCache>
            </c:strRef>
          </c:cat>
          <c:val>
            <c:numRef>
              <c:extLst>
                <c:ext xmlns:c15="http://schemas.microsoft.com/office/drawing/2012/chart" uri="{02D57815-91ED-43cb-92C2-25804820EDAC}">
                  <c15:fullRef>
                    <c15:sqref>'Processing 1'!$H$6:$H$8</c15:sqref>
                  </c15:fullRef>
                </c:ext>
              </c:extLst>
              <c:f>'Processing 1'!$H$6:$H$7</c:f>
              <c:numCache>
                <c:formatCode>0%</c:formatCode>
                <c:ptCount val="2"/>
                <c:pt idx="0">
                  <c:v>1</c:v>
                </c:pt>
                <c:pt idx="1">
                  <c:v>0</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0-67FA-4E20-843A-A60616FA332B}"/>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47689508920080653"/>
          <c:y val="4.2806922365818789E-2"/>
          <c:w val="0.49938732652291729"/>
          <c:h val="0.94480280820315055"/>
        </c:manualLayout>
      </c:layout>
      <c:barChart>
        <c:barDir val="bar"/>
        <c:grouping val="clustered"/>
        <c:varyColors val="0"/>
        <c:ser>
          <c:idx val="0"/>
          <c:order val="0"/>
          <c:spPr>
            <a:solidFill>
              <a:schemeClr val="accent1">
                <a:lumMod val="75000"/>
              </a:schemeClr>
            </a:solidFill>
            <a:ln>
              <a:noFill/>
            </a:ln>
            <a:effectLst>
              <a:innerShdw blurRad="114300">
                <a:schemeClr val="accent5"/>
              </a:innerShdw>
            </a:effectLst>
          </c:spPr>
          <c:invertIfNegative val="0"/>
          <c:cat>
            <c:strRef>
              <c:f>('Processing 1'!$B$3:$B$7,'Processing 1'!$B$9:$B$13,'Processing 1'!$B$15,'Processing 1'!$B$17,'Processing 1'!$B$19:$B$20,'Processing 1'!$B$22:$B$26,'Processing 1'!$B$28:$B$34)</c:f>
              <c:strCache>
                <c:ptCount val="26"/>
                <c:pt idx="0">
                  <c:v>Deep specialized expertise in my specific discipline</c:v>
                </c:pt>
                <c:pt idx="1">
                  <c:v>(Enter Here)</c:v>
                </c:pt>
                <c:pt idx="2">
                  <c:v>(Enter Here)</c:v>
                </c:pt>
                <c:pt idx="3">
                  <c:v>(Enter Here)</c:v>
                </c:pt>
                <c:pt idx="4">
                  <c:v>(Enter Here)</c:v>
                </c:pt>
                <c:pt idx="5">
                  <c:v>Broad based interdisciplinary literacy</c:v>
                </c:pt>
                <c:pt idx="6">
                  <c:v>(Enter Here)</c:v>
                </c:pt>
                <c:pt idx="7">
                  <c:v>(Enter Here)</c:v>
                </c:pt>
                <c:pt idx="8">
                  <c:v>(Enter Here)</c:v>
                </c:pt>
                <c:pt idx="9">
                  <c:v>(Enter Here)</c:v>
                </c:pt>
                <c:pt idx="10">
                  <c:v>Identify an important problem and articulate an original research question</c:v>
                </c:pt>
                <c:pt idx="11">
                  <c:v>Design a research strategy</c:v>
                </c:pt>
                <c:pt idx="12">
                  <c:v>Evaluate experimental or study outcomes</c:v>
                </c:pt>
                <c:pt idx="13">
                  <c:v>Select which outcomes to pursue</c:v>
                </c:pt>
                <c:pt idx="14">
                  <c:v>Rigorous standards of investigation</c:v>
                </c:pt>
                <c:pt idx="15">
                  <c:v>Quantitative, analytical, technical, and technological skills</c:v>
                </c:pt>
                <c:pt idx="16">
                  <c:v>(Enter Here)</c:v>
                </c:pt>
                <c:pt idx="17">
                  <c:v>(Enter Here)</c:v>
                </c:pt>
                <c:pt idx="18">
                  <c:v>(Enter Here)</c:v>
                </c:pt>
                <c:pt idx="19">
                  <c:v>Careful recordkeeping practices</c:v>
                </c:pt>
                <c:pt idx="20">
                  <c:v>Understanding of data ownership/sharing issues</c:v>
                </c:pt>
                <c:pt idx="21">
                  <c:v>Demonstrating responsible authorship and publication practices</c:v>
                </c:pt>
                <c:pt idx="22">
                  <c:v>Demonstrating responsible conduct in human research</c:v>
                </c:pt>
                <c:pt idx="23">
                  <c:v>Demonstrating responsible conduct in animal research</c:v>
                </c:pt>
                <c:pt idx="24">
                  <c:v>Can identify and address research misconduct</c:v>
                </c:pt>
                <c:pt idx="25">
                  <c:v>Can identify and manage conflict of interest</c:v>
                </c:pt>
              </c:strCache>
            </c:strRef>
          </c:cat>
          <c:val>
            <c:numRef>
              <c:f>('Processing 1'!$D$3:$D$7,'Processing 1'!$D$9:$D$13,'Processing 1'!$D$15,'Processing 1'!$D$17,'Processing 1'!$D$19:$D$20,'Processing 1'!$D$22:$D$26,'Processing 1'!$D$28:$D$34)</c:f>
              <c:numCache>
                <c:formatCode>General</c:formatCode>
                <c:ptCount val="26"/>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00-6121-498A-B331-68260E7F64E4}"/>
            </c:ext>
          </c:extLst>
        </c:ser>
        <c:dLbls>
          <c:showLegendKey val="0"/>
          <c:showVal val="0"/>
          <c:showCatName val="0"/>
          <c:showSerName val="0"/>
          <c:showPercent val="0"/>
          <c:showBubbleSize val="0"/>
        </c:dLbls>
        <c:gapWidth val="227"/>
        <c:axId val="423107016"/>
        <c:axId val="423100456"/>
      </c:barChart>
      <c:catAx>
        <c:axId val="423107016"/>
        <c:scaling>
          <c:orientation val="maxMin"/>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0" spcFirstLastPara="1" vertOverflow="ellipsis" wrap="square" anchor="ctr" anchorCtr="0"/>
          <a:lstStyle/>
          <a:p>
            <a:pPr>
              <a:defRPr sz="1200" b="0" i="0" u="none" strike="noStrike" kern="1200" baseline="0">
                <a:solidFill>
                  <a:schemeClr val="tx1">
                    <a:lumMod val="65000"/>
                    <a:lumOff val="35000"/>
                  </a:schemeClr>
                </a:solidFill>
                <a:latin typeface="+mn-lt"/>
                <a:ea typeface="+mn-ea"/>
                <a:cs typeface="+mn-cs"/>
              </a:defRPr>
            </a:pPr>
            <a:endParaRPr lang="en-US"/>
          </a:p>
        </c:txPr>
        <c:crossAx val="423100456"/>
        <c:crosses val="autoZero"/>
        <c:auto val="1"/>
        <c:lblAlgn val="ctr"/>
        <c:lblOffset val="100"/>
        <c:noMultiLvlLbl val="0"/>
      </c:catAx>
      <c:valAx>
        <c:axId val="423100456"/>
        <c:scaling>
          <c:orientation val="minMax"/>
          <c:max val="5"/>
          <c:min val="0"/>
        </c:scaling>
        <c:delete val="0"/>
        <c:axPos val="t"/>
        <c:numFmt formatCode="General"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3107016"/>
        <c:crosses val="autoZero"/>
        <c:crossBetween val="between"/>
        <c:majorUnit val="1"/>
        <c:min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47689694139154604"/>
          <c:y val="2.920194381642888E-2"/>
          <c:w val="0.49938553191311308"/>
          <c:h val="0.95354076211970573"/>
        </c:manualLayout>
      </c:layout>
      <c:barChart>
        <c:barDir val="bar"/>
        <c:grouping val="clustered"/>
        <c:varyColors val="0"/>
        <c:ser>
          <c:idx val="0"/>
          <c:order val="0"/>
          <c:spPr>
            <a:solidFill>
              <a:schemeClr val="accent6">
                <a:lumMod val="75000"/>
              </a:schemeClr>
            </a:solidFill>
            <a:ln cap="flat" cmpd="sng">
              <a:solidFill>
                <a:schemeClr val="accent1"/>
              </a:solidFill>
              <a:prstDash val="solid"/>
            </a:ln>
            <a:effectLst>
              <a:innerShdw blurRad="114300">
                <a:schemeClr val="accent5"/>
              </a:innerShdw>
            </a:effectLst>
          </c:spPr>
          <c:invertIfNegative val="0"/>
          <c:cat>
            <c:strRef>
              <c:f>('Processing 1'!$B$36:$B$44,'Processing 1'!$B$46:$B$49,'Processing 1'!$B$52:$B$61,'Processing 1'!$B$63:$B$69,'Processing 1'!$B$71:$B$77,'Processing 1'!$B$79:$B$83)</c:f>
              <c:strCache>
                <c:ptCount val="42"/>
                <c:pt idx="0">
                  <c:v>Respecting contributions of others</c:v>
                </c:pt>
                <c:pt idx="1">
                  <c:v>Demonstrating cultural competence</c:v>
                </c:pt>
                <c:pt idx="2">
                  <c:v>Working with diverse groups/teams</c:v>
                </c:pt>
                <c:pt idx="3">
                  <c:v>Complying with rules and regulations</c:v>
                </c:pt>
                <c:pt idx="4">
                  <c:v>Upholding commitments and meeting deadlines</c:v>
                </c:pt>
                <c:pt idx="5">
                  <c:v>Maintaining positive relationships with colleagues</c:v>
                </c:pt>
                <c:pt idx="6">
                  <c:v>Assuming leadership positions</c:v>
                </c:pt>
                <c:pt idx="7">
                  <c:v>Participating in service opportunities</c:v>
                </c:pt>
                <c:pt idx="8">
                  <c:v>(Enter Here)</c:v>
                </c:pt>
                <c:pt idx="9">
                  <c:v>Writing for a general audience</c:v>
                </c:pt>
                <c:pt idx="10">
                  <c:v>Writing for a discipline-specific audience</c:v>
                </c:pt>
                <c:pt idx="11">
                  <c:v>Oral presentation for a general audience</c:v>
                </c:pt>
                <c:pt idx="12">
                  <c:v>Oral presentation for a discipline-specific audience</c:v>
                </c:pt>
                <c:pt idx="13">
                  <c:v>Social media communication &amp; etiquette</c:v>
                </c:pt>
                <c:pt idx="14">
                  <c:v>Email communication &amp; etiquette</c:v>
                </c:pt>
                <c:pt idx="15">
                  <c:v>Seeking advice from advisors and mentors</c:v>
                </c:pt>
                <c:pt idx="16">
                  <c:v>Providing instruction and guidance</c:v>
                </c:pt>
                <c:pt idx="17">
                  <c:v>Ability to receive constructive feedback</c:v>
                </c:pt>
                <c:pt idx="18">
                  <c:v>Ability to give constructive feedback</c:v>
                </c:pt>
                <c:pt idx="19">
                  <c:v>Networking inside your academic program</c:v>
                </c:pt>
                <c:pt idx="20">
                  <c:v>Networking outside your academic program</c:v>
                </c:pt>
                <c:pt idx="21">
                  <c:v>Negotiating difficult conversations</c:v>
                </c:pt>
                <c:pt idx="22">
                  <c:v>(Enter Here)</c:v>
                </c:pt>
                <c:pt idx="23">
                  <c:v>Planning and organizing projects</c:v>
                </c:pt>
                <c:pt idx="24">
                  <c:v>Time management</c:v>
                </c:pt>
                <c:pt idx="25">
                  <c:v>Developing and maintaining budgets</c:v>
                </c:pt>
                <c:pt idx="26">
                  <c:v>Managing data and resources</c:v>
                </c:pt>
                <c:pt idx="27">
                  <c:v>Delegating responsibilities</c:v>
                </c:pt>
                <c:pt idx="28">
                  <c:v>Leading and motivating others</c:v>
                </c:pt>
                <c:pt idx="29">
                  <c:v>(Enter Here)</c:v>
                </c:pt>
                <c:pt idx="30">
                  <c:v>Mentoring</c:v>
                </c:pt>
                <c:pt idx="31">
                  <c:v>Tutoring</c:v>
                </c:pt>
                <c:pt idx="32">
                  <c:v>Using your discipline’s teaching pedagogy</c:v>
                </c:pt>
                <c:pt idx="33">
                  <c:v>Leading discussion section or lab</c:v>
                </c:pt>
                <c:pt idx="34">
                  <c:v>Lecturing</c:v>
                </c:pt>
                <c:pt idx="35">
                  <c:v>Serving as a teaching assistant</c:v>
                </c:pt>
                <c:pt idx="36">
                  <c:v>(Enter Here)</c:v>
                </c:pt>
                <c:pt idx="37">
                  <c:v>CV/Résumé building</c:v>
                </c:pt>
                <c:pt idx="38">
                  <c:v>Establishing career goals</c:v>
                </c:pt>
                <c:pt idx="39">
                  <c:v>Awareness of career opportunities in your field</c:v>
                </c:pt>
                <c:pt idx="40">
                  <c:v>Attending career professional development workshops</c:v>
                </c:pt>
                <c:pt idx="41">
                  <c:v>(Enter Here)</c:v>
                </c:pt>
              </c:strCache>
            </c:strRef>
          </c:cat>
          <c:val>
            <c:numRef>
              <c:f>('Processing 1'!$D$36:$D$44,'Processing 1'!$D$46:$D$49,'Processing 1'!$D$52:$D$61,'Processing 1'!$D$63:$D$69,'Processing 1'!$D$71:$D$77,'Processing 1'!$D$79:$D$83)</c:f>
              <c:numCache>
                <c:formatCode>General</c:formatCode>
                <c:ptCount val="42"/>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0-7A28-4DC9-B786-56A4B85FE495}"/>
            </c:ext>
          </c:extLst>
        </c:ser>
        <c:dLbls>
          <c:showLegendKey val="0"/>
          <c:showVal val="0"/>
          <c:showCatName val="0"/>
          <c:showSerName val="0"/>
          <c:showPercent val="0"/>
          <c:showBubbleSize val="0"/>
        </c:dLbls>
        <c:gapWidth val="227"/>
        <c:axId val="423107016"/>
        <c:axId val="423100456"/>
      </c:barChart>
      <c:catAx>
        <c:axId val="423107016"/>
        <c:scaling>
          <c:orientation val="maxMin"/>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0" spcFirstLastPara="1" vertOverflow="ellipsis" wrap="square" anchor="ctr" anchorCtr="0"/>
          <a:lstStyle/>
          <a:p>
            <a:pPr>
              <a:defRPr sz="1200" b="0" i="0" u="none" strike="noStrike" kern="1200" baseline="0">
                <a:solidFill>
                  <a:schemeClr val="tx1">
                    <a:lumMod val="65000"/>
                    <a:lumOff val="35000"/>
                  </a:schemeClr>
                </a:solidFill>
                <a:latin typeface="+mn-lt"/>
                <a:ea typeface="+mn-ea"/>
                <a:cs typeface="+mn-cs"/>
              </a:defRPr>
            </a:pPr>
            <a:endParaRPr lang="en-US"/>
          </a:p>
        </c:txPr>
        <c:crossAx val="423100456"/>
        <c:crosses val="autoZero"/>
        <c:auto val="1"/>
        <c:lblAlgn val="ctr"/>
        <c:lblOffset val="100"/>
        <c:noMultiLvlLbl val="0"/>
      </c:catAx>
      <c:valAx>
        <c:axId val="423100456"/>
        <c:scaling>
          <c:orientation val="minMax"/>
          <c:max val="5"/>
          <c:min val="0"/>
        </c:scaling>
        <c:delete val="0"/>
        <c:axPos val="t"/>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3107016"/>
        <c:crosses val="autoZero"/>
        <c:crossBetween val="between"/>
        <c:majorUnit val="1"/>
        <c:min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Page Progress</a:t>
            </a:r>
            <a:r>
              <a:rPr lang="en-US" baseline="0"/>
              <a:t> Tracker - Set Goals</a:t>
            </a:r>
          </a:p>
        </c:rich>
      </c:tx>
      <c:layout>
        <c:manualLayout>
          <c:xMode val="edge"/>
          <c:yMode val="edge"/>
          <c:x val="0.13976658397152408"/>
          <c:y val="4.16349201163132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'Processing 1'!$K$6:$K$7</c:f>
              <c:strCache>
                <c:ptCount val="2"/>
                <c:pt idx="0">
                  <c:v>100%</c:v>
                </c:pt>
                <c:pt idx="1">
                  <c:v>0%</c:v>
                </c:pt>
              </c:strCache>
            </c:strRef>
          </c:tx>
          <c:dPt>
            <c:idx val="0"/>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01-910C-4AE2-804A-BA4809ABA743}"/>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910C-4AE2-804A-BA4809ABA74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2">
                        <a:lumMod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'Processing 1'!$F$9:$F$10</c:f>
              <c:strCache>
                <c:ptCount val="2"/>
                <c:pt idx="0">
                  <c:v>Incomplete</c:v>
                </c:pt>
                <c:pt idx="1">
                  <c:v>Complete</c:v>
                </c:pt>
              </c:strCache>
            </c:strRef>
          </c:cat>
          <c:val>
            <c:numRef>
              <c:f>'Processing 1'!$K$6:$K$7</c:f>
              <c:numCache>
                <c:formatCode>0%</c:formatCode>
                <c:ptCount val="2"/>
                <c:pt idx="0">
                  <c:v>1</c:v>
                </c:pt>
                <c:pt idx="1">
                  <c:v>0</c:v>
                </c:pt>
              </c:numCache>
            </c:numRef>
          </c:val>
          <c:extLst>
            <c:ext xmlns:c16="http://schemas.microsoft.com/office/drawing/2014/chart" uri="{C3380CC4-5D6E-409C-BE32-E72D297353CC}">
              <c16:uniqueId val="{00000004-910C-4AE2-804A-BA4809ABA743}"/>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Page Progress</a:t>
            </a:r>
            <a:r>
              <a:rPr lang="en-US" baseline="0"/>
              <a:t> Tracker - Identify Mentors</a:t>
            </a:r>
          </a:p>
        </c:rich>
      </c:tx>
      <c:layout>
        <c:manualLayout>
          <c:xMode val="edge"/>
          <c:yMode val="edge"/>
          <c:x val="0.12850419307342681"/>
          <c:y val="4.163479565054368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'Processing 1'!$L$6:$L$7</c:f>
              <c:strCache>
                <c:ptCount val="2"/>
                <c:pt idx="0">
                  <c:v>100%</c:v>
                </c:pt>
                <c:pt idx="1">
                  <c:v>0%</c:v>
                </c:pt>
              </c:strCache>
            </c:strRef>
          </c:tx>
          <c:dPt>
            <c:idx val="0"/>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01-07A3-43F5-B300-A515AE07ADFC}"/>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07A3-43F5-B300-A515AE07ADFC}"/>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2">
                          <a:lumMod val="25000"/>
                        </a:schemeClr>
                      </a:solidFill>
                      <a:latin typeface="+mn-lt"/>
                      <a:ea typeface="+mn-ea"/>
                      <a:cs typeface="+mn-cs"/>
                    </a:defRPr>
                  </a:pPr>
                  <a:endParaRPr lang="en-US"/>
                </a:p>
              </c:txPr>
              <c:dLblPos val="bestFit"/>
              <c:showLegendKey val="0"/>
              <c:showVal val="1"/>
              <c:showCatName val="0"/>
              <c:showSerName val="0"/>
              <c:showPercent val="0"/>
              <c:showBubbleSize val="0"/>
              <c:extLst>
                <c:ext xmlns:c16="http://schemas.microsoft.com/office/drawing/2014/chart" uri="{C3380CC4-5D6E-409C-BE32-E72D297353CC}">
                  <c16:uniqueId val="{00000001-07A3-43F5-B300-A515AE07AD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'Processing 1'!$F$9:$F$10</c:f>
              <c:strCache>
                <c:ptCount val="2"/>
                <c:pt idx="0">
                  <c:v>Incomplete</c:v>
                </c:pt>
                <c:pt idx="1">
                  <c:v>Complete</c:v>
                </c:pt>
              </c:strCache>
            </c:strRef>
          </c:cat>
          <c:val>
            <c:numRef>
              <c:f>'Processing 1'!$L$6:$L$7</c:f>
              <c:numCache>
                <c:formatCode>0%</c:formatCode>
                <c:ptCount val="2"/>
                <c:pt idx="0">
                  <c:v>1</c:v>
                </c:pt>
                <c:pt idx="1">
                  <c:v>0</c:v>
                </c:pt>
              </c:numCache>
            </c:numRef>
          </c:val>
          <c:extLst>
            <c:ext xmlns:c16="http://schemas.microsoft.com/office/drawing/2014/chart" uri="{C3380CC4-5D6E-409C-BE32-E72D297353CC}">
              <c16:uniqueId val="{00000004-07A3-43F5-B300-A515AE07ADFC}"/>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8">
  <a:schemeClr val="accent5"/>
</cs:colorStyle>
</file>

<file path=xl/charts/colors7.xml><?xml version="1.0" encoding="utf-8"?>
<cs:colorStyle xmlns:cs="http://schemas.microsoft.com/office/drawing/2012/chartStyle" xmlns:a="http://schemas.openxmlformats.org/drawingml/2006/main" meth="withinLinear" id="18">
  <a:schemeClr val="accent5"/>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15</xdr:col>
      <xdr:colOff>171451</xdr:colOff>
      <xdr:row>21</xdr:row>
      <xdr:rowOff>123825</xdr:rowOff>
    </xdr:to>
    <xdr:sp macro="" textlink="">
      <xdr:nvSpPr>
        <xdr:cNvPr id="2" name="TextBox 1"/>
        <xdr:cNvSpPr txBox="1"/>
      </xdr:nvSpPr>
      <xdr:spPr>
        <a:xfrm>
          <a:off x="1" y="0"/>
          <a:ext cx="9486900" cy="412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000" b="0" i="0">
              <a:solidFill>
                <a:schemeClr val="dk1"/>
              </a:solidFill>
              <a:effectLst/>
              <a:latin typeface="+mn-lt"/>
              <a:ea typeface="+mn-ea"/>
              <a:cs typeface="+mn-cs"/>
            </a:rPr>
            <a:t>Introduction</a:t>
          </a:r>
          <a:endParaRPr lang="en-US" sz="4000">
            <a:effectLst/>
          </a:endParaRPr>
        </a:p>
        <a:p>
          <a:endParaRPr lang="en-US" sz="1400" b="0" i="0">
            <a:solidFill>
              <a:schemeClr val="dk1"/>
            </a:solidFill>
            <a:effectLst/>
            <a:latin typeface="+mn-lt"/>
            <a:ea typeface="+mn-ea"/>
            <a:cs typeface="+mn-cs"/>
          </a:endParaRPr>
        </a:p>
        <a:p>
          <a:r>
            <a:rPr lang="en-US" sz="1400" b="0" i="0">
              <a:solidFill>
                <a:schemeClr val="dk1"/>
              </a:solidFill>
              <a:effectLst/>
              <a:latin typeface="+mn-lt"/>
              <a:ea typeface="+mn-ea"/>
              <a:cs typeface="+mn-cs"/>
            </a:rPr>
            <a:t>Your graduate school experience will be more successful and productive as you intentionally set goals to improve and seek training and mentoring opportunities to assist you with your goals.</a:t>
          </a:r>
        </a:p>
        <a:p>
          <a:endParaRPr lang="en-US" sz="1400" b="0" i="0">
            <a:solidFill>
              <a:schemeClr val="dk1"/>
            </a:solidFill>
            <a:effectLst/>
            <a:latin typeface="+mn-lt"/>
            <a:ea typeface="+mn-ea"/>
            <a:cs typeface="+mn-cs"/>
          </a:endParaRPr>
        </a:p>
        <a:p>
          <a:r>
            <a:rPr lang="en-US" sz="1400" b="0" i="0">
              <a:solidFill>
                <a:schemeClr val="dk1"/>
              </a:solidFill>
              <a:effectLst/>
              <a:latin typeface="+mn-lt"/>
              <a:ea typeface="+mn-ea"/>
              <a:cs typeface="+mn-cs"/>
            </a:rPr>
            <a:t>This worksheet is designed to help you develop an individual development plan (IDP). An IDP will help you (1) assess your current strengths and weaknesses, (2) set goals to improve, and (3) help you communicate with your advisor and other mentors.</a:t>
          </a:r>
        </a:p>
        <a:p>
          <a:endParaRPr lang="en-US" sz="1400" b="0" i="0">
            <a:solidFill>
              <a:schemeClr val="dk1"/>
            </a:solidFill>
            <a:effectLst/>
            <a:latin typeface="+mn-lt"/>
            <a:ea typeface="+mn-ea"/>
            <a:cs typeface="+mn-cs"/>
          </a:endParaRPr>
        </a:p>
        <a:p>
          <a:r>
            <a:rPr lang="en-US" sz="1400" b="0" i="0">
              <a:solidFill>
                <a:schemeClr val="dk1"/>
              </a:solidFill>
              <a:effectLst/>
              <a:latin typeface="+mn-lt"/>
              <a:ea typeface="+mn-ea"/>
              <a:cs typeface="+mn-cs"/>
            </a:rPr>
            <a:t>You can refer back to the College of Science IDP webpage (linked button below) for more information on IDPs, goal setting, and links to other resources.</a:t>
          </a:r>
        </a:p>
        <a:p>
          <a:endParaRPr lang="en-US" sz="1400" b="0" i="0">
            <a:solidFill>
              <a:schemeClr val="dk1"/>
            </a:solidFill>
            <a:effectLst/>
            <a:latin typeface="+mn-lt"/>
            <a:ea typeface="+mn-ea"/>
            <a:cs typeface="+mn-cs"/>
          </a:endParaRPr>
        </a:p>
        <a:p>
          <a:r>
            <a:rPr lang="en-US" sz="1400" b="0" i="0">
              <a:solidFill>
                <a:schemeClr val="dk1"/>
              </a:solidFill>
              <a:effectLst/>
              <a:latin typeface="+mn-lt"/>
              <a:ea typeface="+mn-ea"/>
              <a:cs typeface="+mn-cs"/>
            </a:rPr>
            <a:t>Click on the tabs below to navigate through the worksheet. You will be guided through a skills assessment, followed by a goal setting exercise. When you are done, feel free to print out these pages, or possibly just a portion, to share with your advisor or other mentors. Their feedback and insight can be very helpful.</a:t>
          </a:r>
        </a:p>
        <a:p>
          <a:endParaRPr lang="en-US" sz="1400" b="0" i="0">
            <a:solidFill>
              <a:schemeClr val="dk1"/>
            </a:solidFill>
            <a:effectLst/>
            <a:latin typeface="+mn-lt"/>
            <a:ea typeface="+mn-ea"/>
            <a:cs typeface="+mn-cs"/>
          </a:endParaRPr>
        </a:p>
        <a:p>
          <a:r>
            <a:rPr lang="en-US" sz="1400" b="0" i="0">
              <a:solidFill>
                <a:schemeClr val="dk1"/>
              </a:solidFill>
              <a:effectLst/>
              <a:latin typeface="+mn-lt"/>
              <a:ea typeface="+mn-ea"/>
              <a:cs typeface="+mn-cs"/>
            </a:rPr>
            <a:t>Get started by going to the next page (</a:t>
          </a:r>
          <a:r>
            <a:rPr lang="en-US" sz="1400" b="0" i="0">
              <a:solidFill>
                <a:schemeClr val="accent1"/>
              </a:solidFill>
              <a:effectLst/>
              <a:latin typeface="+mn-lt"/>
              <a:ea typeface="+mn-ea"/>
              <a:cs typeface="+mn-cs"/>
            </a:rPr>
            <a:t>Student Information and Plans</a:t>
          </a:r>
          <a:r>
            <a:rPr lang="en-US" sz="1400" b="0" i="0">
              <a:solidFill>
                <a:schemeClr val="dk1"/>
              </a:solidFill>
              <a:effectLst/>
              <a:latin typeface="+mn-lt"/>
              <a:ea typeface="+mn-ea"/>
              <a:cs typeface="+mn-cs"/>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116101</xdr:colOff>
      <xdr:row>4</xdr:row>
      <xdr:rowOff>97309</xdr:rowOff>
    </xdr:from>
    <xdr:to>
      <xdr:col>7</xdr:col>
      <xdr:colOff>235253</xdr:colOff>
      <xdr:row>7</xdr:row>
      <xdr:rowOff>122280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783" y="869606"/>
          <a:ext cx="6297531" cy="964600"/>
        </a:xfrm>
        <a:prstGeom prst="rect">
          <a:avLst/>
        </a:prstGeom>
      </xdr:spPr>
    </xdr:pic>
    <xdr:clientData/>
  </xdr:twoCellAnchor>
  <xdr:twoCellAnchor editAs="oneCell">
    <xdr:from>
      <xdr:col>2</xdr:col>
      <xdr:colOff>264126</xdr:colOff>
      <xdr:row>15</xdr:row>
      <xdr:rowOff>187832</xdr:rowOff>
    </xdr:from>
    <xdr:to>
      <xdr:col>3</xdr:col>
      <xdr:colOff>1274291</xdr:colOff>
      <xdr:row>19</xdr:row>
      <xdr:rowOff>44924</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22606" y="3779014"/>
          <a:ext cx="2078510" cy="62939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247649</xdr:colOff>
      <xdr:row>0</xdr:row>
      <xdr:rowOff>95250</xdr:rowOff>
    </xdr:from>
    <xdr:to>
      <xdr:col>8</xdr:col>
      <xdr:colOff>190500</xdr:colOff>
      <xdr:row>0</xdr:row>
      <xdr:rowOff>1905000</xdr:rowOff>
    </xdr:to>
    <xdr:sp macro="" textlink="">
      <xdr:nvSpPr>
        <xdr:cNvPr id="2" name="TextBox 1"/>
        <xdr:cNvSpPr txBox="1"/>
      </xdr:nvSpPr>
      <xdr:spPr>
        <a:xfrm>
          <a:off x="247649" y="95250"/>
          <a:ext cx="10315576" cy="1809750"/>
        </a:xfrm>
        <a:prstGeom prst="rect">
          <a:avLst/>
        </a:prstGeom>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2400">
              <a:solidFill>
                <a:schemeClr val="accent5"/>
              </a:solidFill>
              <a:latin typeface="+mj-lt"/>
            </a:rPr>
            <a:t>Instructions:</a:t>
          </a:r>
        </a:p>
        <a:p>
          <a:endParaRPr lang="en-US" sz="1100"/>
        </a:p>
        <a:p>
          <a:r>
            <a:rPr lang="en-US" sz="1400" b="1"/>
            <a:t>Insert</a:t>
          </a:r>
          <a:r>
            <a:rPr lang="en-US" sz="1400" b="1" baseline="0"/>
            <a:t> your self-assessment scores from 1 to 5 (1 = needs improvement, 5 = very proficient) in the blue boxes in column D.</a:t>
          </a:r>
        </a:p>
        <a:p>
          <a:endParaRPr lang="en-US" sz="1400" b="1" baseline="0"/>
        </a:p>
        <a:p>
          <a:r>
            <a:rPr lang="en-US" sz="1400" b="1" baseline="0"/>
            <a:t>Once you've completed this second self-assessment, view and overview of your results in the </a:t>
          </a:r>
          <a:r>
            <a:rPr lang="en-US" sz="1400" b="1" baseline="0">
              <a:solidFill>
                <a:srgbClr val="002060"/>
              </a:solidFill>
            </a:rPr>
            <a:t>Summary</a:t>
          </a:r>
          <a:r>
            <a:rPr lang="en-US" sz="1400" b="1" baseline="0"/>
            <a:t> tab below.</a:t>
          </a:r>
          <a:endParaRPr lang="en-US"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0</xdr:row>
      <xdr:rowOff>409575</xdr:rowOff>
    </xdr:from>
    <xdr:to>
      <xdr:col>3</xdr:col>
      <xdr:colOff>0</xdr:colOff>
      <xdr:row>0</xdr:row>
      <xdr:rowOff>1714500</xdr:rowOff>
    </xdr:to>
    <xdr:sp macro="" textlink="">
      <xdr:nvSpPr>
        <xdr:cNvPr id="2" name="TextBox 1"/>
        <xdr:cNvSpPr txBox="1"/>
      </xdr:nvSpPr>
      <xdr:spPr>
        <a:xfrm>
          <a:off x="485776" y="409575"/>
          <a:ext cx="9410699" cy="1304925"/>
        </a:xfrm>
        <a:prstGeom prst="rect">
          <a:avLst/>
        </a:prstGeom>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2400" b="1">
              <a:solidFill>
                <a:schemeClr val="accent5"/>
              </a:solidFill>
              <a:latin typeface="+mj-lt"/>
            </a:rPr>
            <a:t>Instructions:</a:t>
          </a:r>
        </a:p>
        <a:p>
          <a:endParaRPr lang="en-US" sz="1400" b="1"/>
        </a:p>
        <a:p>
          <a:r>
            <a:rPr lang="en-US" sz="1400" b="1">
              <a:solidFill>
                <a:schemeClr val="dk1"/>
              </a:solidFill>
              <a:effectLst/>
              <a:latin typeface="+mn-lt"/>
              <a:ea typeface="+mn-ea"/>
              <a:cs typeface="+mn-cs"/>
            </a:rPr>
            <a:t>To</a:t>
          </a:r>
          <a:r>
            <a:rPr lang="en-US" sz="1400" b="1" baseline="0">
              <a:solidFill>
                <a:schemeClr val="dk1"/>
              </a:solidFill>
              <a:effectLst/>
              <a:latin typeface="+mn-lt"/>
              <a:ea typeface="+mn-ea"/>
              <a:cs typeface="+mn-cs"/>
            </a:rPr>
            <a:t> get started, enter your name, degree program, and current career goals below.</a:t>
          </a:r>
          <a:endParaRPr lang="en-US" sz="1400">
            <a:effectLst/>
          </a:endParaRPr>
        </a:p>
        <a:p>
          <a:r>
            <a:rPr lang="en-US" sz="1400" b="1" baseline="0">
              <a:solidFill>
                <a:schemeClr val="dk1"/>
              </a:solidFill>
              <a:effectLst/>
              <a:latin typeface="+mn-lt"/>
              <a:ea typeface="+mn-ea"/>
              <a:cs typeface="+mn-cs"/>
            </a:rPr>
            <a:t>When you are done, move onto the next page (</a:t>
          </a:r>
          <a:r>
            <a:rPr lang="en-US" sz="1400" b="1" baseline="0">
              <a:solidFill>
                <a:srgbClr val="FF0000"/>
              </a:solidFill>
              <a:effectLst/>
              <a:latin typeface="+mn-lt"/>
              <a:ea typeface="+mn-ea"/>
              <a:cs typeface="+mn-cs"/>
            </a:rPr>
            <a:t>Skills Assessment - Part 1</a:t>
          </a:r>
          <a:r>
            <a:rPr lang="en-US" sz="1400" b="1" baseline="0">
              <a:solidFill>
                <a:schemeClr val="dk1"/>
              </a:solidFill>
              <a:effectLst/>
              <a:latin typeface="+mn-lt"/>
              <a:ea typeface="+mn-ea"/>
              <a:cs typeface="+mn-cs"/>
            </a:rPr>
            <a:t>).</a:t>
          </a:r>
          <a:endParaRPr lang="en-US" sz="1400">
            <a:effectLst/>
          </a:endParaRPr>
        </a:p>
        <a:p>
          <a:endParaRPr lang="en-US" sz="1400" b="1"/>
        </a:p>
      </xdr:txBody>
    </xdr:sp>
    <xdr:clientData/>
  </xdr:twoCellAnchor>
  <xdr:twoCellAnchor>
    <xdr:from>
      <xdr:col>3</xdr:col>
      <xdr:colOff>200024</xdr:colOff>
      <xdr:row>0</xdr:row>
      <xdr:rowOff>85725</xdr:rowOff>
    </xdr:from>
    <xdr:to>
      <xdr:col>4</xdr:col>
      <xdr:colOff>3219449</xdr:colOff>
      <xdr:row>0</xdr:row>
      <xdr:rowOff>1752600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419101</xdr:rowOff>
    </xdr:from>
    <xdr:to>
      <xdr:col>6</xdr:col>
      <xdr:colOff>0</xdr:colOff>
      <xdr:row>0</xdr:row>
      <xdr:rowOff>1962150</xdr:rowOff>
    </xdr:to>
    <xdr:sp macro="" textlink="">
      <xdr:nvSpPr>
        <xdr:cNvPr id="3" name="TextBox 2"/>
        <xdr:cNvSpPr txBox="1"/>
      </xdr:nvSpPr>
      <xdr:spPr>
        <a:xfrm>
          <a:off x="295275" y="419101"/>
          <a:ext cx="9124950" cy="1543049"/>
        </a:xfrm>
        <a:prstGeom prst="rect">
          <a:avLst/>
        </a:prstGeom>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2400" b="1">
              <a:solidFill>
                <a:schemeClr val="accent5"/>
              </a:solidFill>
              <a:latin typeface="+mj-lt"/>
            </a:rPr>
            <a:t>Instructions:</a:t>
          </a:r>
        </a:p>
        <a:p>
          <a:endParaRPr lang="en-US" sz="1100" b="1"/>
        </a:p>
        <a:p>
          <a:r>
            <a:rPr lang="en-US" sz="1400" b="1">
              <a:solidFill>
                <a:schemeClr val="dk1"/>
              </a:solidFill>
              <a:effectLst/>
              <a:latin typeface="+mn-lt"/>
              <a:ea typeface="+mn-ea"/>
              <a:cs typeface="+mn-cs"/>
            </a:rPr>
            <a:t>How do you assess your current scientific and technological literacy and ability to conduct original research? Insert</a:t>
          </a:r>
          <a:r>
            <a:rPr lang="en-US" sz="1400" b="1" baseline="0">
              <a:solidFill>
                <a:schemeClr val="dk1"/>
              </a:solidFill>
              <a:effectLst/>
              <a:latin typeface="+mn-lt"/>
              <a:ea typeface="+mn-ea"/>
              <a:cs typeface="+mn-cs"/>
            </a:rPr>
            <a:t> your self-assessment scores on a scale from 1 to 5 (1 = needs improvement, 5 = very proficient) in the blue boxes below.</a:t>
          </a:r>
        </a:p>
        <a:p>
          <a:endParaRPr lang="en-US" sz="1400" b="1">
            <a:effectLst/>
          </a:endParaRPr>
        </a:p>
        <a:p>
          <a:r>
            <a:rPr lang="en-US" sz="1400" b="1" baseline="0">
              <a:solidFill>
                <a:schemeClr val="dk1"/>
              </a:solidFill>
              <a:effectLst/>
              <a:latin typeface="+mn-lt"/>
              <a:ea typeface="+mn-ea"/>
              <a:cs typeface="+mn-cs"/>
            </a:rPr>
            <a:t>Once you have completed the questions on this page, move onto the next tab (</a:t>
          </a:r>
          <a:r>
            <a:rPr lang="en-US" sz="1400" b="1" baseline="0">
              <a:solidFill>
                <a:srgbClr val="FF0000"/>
              </a:solidFill>
              <a:effectLst/>
              <a:latin typeface="+mn-lt"/>
              <a:ea typeface="+mn-ea"/>
              <a:cs typeface="+mn-cs"/>
            </a:rPr>
            <a:t>Skills assessment - Part 2</a:t>
          </a:r>
          <a:r>
            <a:rPr lang="en-US" sz="1400" b="1" baseline="0">
              <a:solidFill>
                <a:schemeClr val="dk1"/>
              </a:solidFill>
              <a:effectLst/>
              <a:latin typeface="+mn-lt"/>
              <a:ea typeface="+mn-ea"/>
              <a:cs typeface="+mn-cs"/>
            </a:rPr>
            <a:t>).</a:t>
          </a:r>
          <a:endParaRPr lang="en-US" sz="1400" b="1">
            <a:effectLst/>
          </a:endParaRPr>
        </a:p>
      </xdr:txBody>
    </xdr:sp>
    <xdr:clientData/>
  </xdr:twoCellAnchor>
  <xdr:twoCellAnchor>
    <xdr:from>
      <xdr:col>6</xdr:col>
      <xdr:colOff>238125</xdr:colOff>
      <xdr:row>0</xdr:row>
      <xdr:rowOff>419100</xdr:rowOff>
    </xdr:from>
    <xdr:to>
      <xdr:col>10</xdr:col>
      <xdr:colOff>438150</xdr:colOff>
      <xdr:row>0</xdr:row>
      <xdr:rowOff>1981200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447675</xdr:rowOff>
    </xdr:from>
    <xdr:to>
      <xdr:col>6</xdr:col>
      <xdr:colOff>0</xdr:colOff>
      <xdr:row>0</xdr:row>
      <xdr:rowOff>1962150</xdr:rowOff>
    </xdr:to>
    <xdr:sp macro="" textlink="">
      <xdr:nvSpPr>
        <xdr:cNvPr id="2" name="TextBox 1"/>
        <xdr:cNvSpPr txBox="1"/>
      </xdr:nvSpPr>
      <xdr:spPr>
        <a:xfrm>
          <a:off x="304800" y="447675"/>
          <a:ext cx="9077325" cy="1514475"/>
        </a:xfrm>
        <a:prstGeom prst="rect">
          <a:avLst/>
        </a:prstGeom>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2400" b="1">
              <a:solidFill>
                <a:schemeClr val="accent5"/>
              </a:solidFill>
              <a:latin typeface="+mj-lt"/>
            </a:rPr>
            <a:t>Instructions:</a:t>
          </a:r>
        </a:p>
        <a:p>
          <a:endParaRPr lang="en-US" sz="1100" b="1"/>
        </a:p>
        <a:p>
          <a:r>
            <a:rPr lang="en-US" sz="1400" b="1">
              <a:solidFill>
                <a:schemeClr val="dk1"/>
              </a:solidFill>
              <a:effectLst/>
              <a:latin typeface="+mn-lt"/>
              <a:ea typeface="+mn-ea"/>
              <a:cs typeface="+mn-cs"/>
            </a:rPr>
            <a:t>How do you assess your current leadership, communication,</a:t>
          </a:r>
          <a:r>
            <a:rPr lang="en-US" sz="1400" b="1" baseline="0">
              <a:solidFill>
                <a:schemeClr val="dk1"/>
              </a:solidFill>
              <a:effectLst/>
              <a:latin typeface="+mn-lt"/>
              <a:ea typeface="+mn-ea"/>
              <a:cs typeface="+mn-cs"/>
            </a:rPr>
            <a:t> and professional skills? </a:t>
          </a:r>
          <a:r>
            <a:rPr lang="en-US" sz="1400" b="1">
              <a:solidFill>
                <a:schemeClr val="dk1"/>
              </a:solidFill>
              <a:effectLst/>
              <a:latin typeface="+mn-lt"/>
              <a:ea typeface="+mn-ea"/>
              <a:cs typeface="+mn-cs"/>
            </a:rPr>
            <a:t>Provide a score</a:t>
          </a:r>
          <a:r>
            <a:rPr lang="en-US" sz="1400" b="1" baseline="0">
              <a:solidFill>
                <a:schemeClr val="dk1"/>
              </a:solidFill>
              <a:effectLst/>
              <a:latin typeface="+mn-lt"/>
              <a:ea typeface="+mn-ea"/>
              <a:cs typeface="+mn-cs"/>
            </a:rPr>
            <a:t> on a scale </a:t>
          </a:r>
          <a:r>
            <a:rPr lang="en-US" sz="1400" b="1">
              <a:solidFill>
                <a:schemeClr val="dk1"/>
              </a:solidFill>
              <a:effectLst/>
              <a:latin typeface="+mn-lt"/>
              <a:ea typeface="+mn-ea"/>
              <a:cs typeface="+mn-cs"/>
            </a:rPr>
            <a:t>from 1 to 5 (1 = needs improvement, 5 = very proficient) in the blue boxes below.</a:t>
          </a:r>
        </a:p>
        <a:p>
          <a:endParaRPr lang="en-US" sz="1400" b="1">
            <a:effectLst/>
          </a:endParaRPr>
        </a:p>
        <a:p>
          <a:r>
            <a:rPr lang="en-US" sz="1400" b="1">
              <a:solidFill>
                <a:schemeClr val="dk1"/>
              </a:solidFill>
              <a:effectLst/>
              <a:latin typeface="+mn-lt"/>
              <a:ea typeface="+mn-ea"/>
              <a:cs typeface="+mn-cs"/>
            </a:rPr>
            <a:t>Once you have completed the questions on this page, move onto the next tab (</a:t>
          </a:r>
          <a:r>
            <a:rPr lang="en-US" sz="1400" b="1">
              <a:solidFill>
                <a:srgbClr val="FF0000"/>
              </a:solidFill>
              <a:effectLst/>
              <a:latin typeface="+mn-lt"/>
              <a:ea typeface="+mn-ea"/>
              <a:cs typeface="+mn-cs"/>
            </a:rPr>
            <a:t>A</a:t>
          </a:r>
          <a:r>
            <a:rPr lang="en-US" sz="1400" b="1" baseline="0">
              <a:solidFill>
                <a:srgbClr val="FF0000"/>
              </a:solidFill>
              <a:effectLst/>
              <a:latin typeface="+mn-lt"/>
              <a:ea typeface="+mn-ea"/>
              <a:cs typeface="+mn-cs"/>
            </a:rPr>
            <a:t> Quick Recap</a:t>
          </a:r>
          <a:r>
            <a:rPr lang="en-US" sz="1400" b="1">
              <a:solidFill>
                <a:schemeClr val="dk1"/>
              </a:solidFill>
              <a:effectLst/>
              <a:latin typeface="+mn-lt"/>
              <a:ea typeface="+mn-ea"/>
              <a:cs typeface="+mn-cs"/>
            </a:rPr>
            <a:t>).</a:t>
          </a:r>
          <a:endParaRPr lang="en-US" sz="1400" b="1">
            <a:effectLst/>
          </a:endParaRPr>
        </a:p>
      </xdr:txBody>
    </xdr:sp>
    <xdr:clientData/>
  </xdr:twoCellAnchor>
  <xdr:twoCellAnchor>
    <xdr:from>
      <xdr:col>6</xdr:col>
      <xdr:colOff>295275</xdr:colOff>
      <xdr:row>0</xdr:row>
      <xdr:rowOff>438150</xdr:rowOff>
    </xdr:from>
    <xdr:to>
      <xdr:col>12</xdr:col>
      <xdr:colOff>9525</xdr:colOff>
      <xdr:row>0</xdr:row>
      <xdr:rowOff>1962150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0</xdr:colOff>
      <xdr:row>13</xdr:row>
      <xdr:rowOff>0</xdr:rowOff>
    </xdr:from>
    <xdr:to>
      <xdr:col>26</xdr:col>
      <xdr:colOff>0</xdr:colOff>
      <xdr:row>26</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1</xdr:row>
      <xdr:rowOff>0</xdr:rowOff>
    </xdr:from>
    <xdr:to>
      <xdr:col>20</xdr:col>
      <xdr:colOff>0</xdr:colOff>
      <xdr:row>9</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9524</xdr:rowOff>
    </xdr:from>
    <xdr:to>
      <xdr:col>6</xdr:col>
      <xdr:colOff>0</xdr:colOff>
      <xdr:row>37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5</xdr:col>
      <xdr:colOff>609599</xdr:colOff>
      <xdr:row>69</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228600</xdr:colOff>
      <xdr:row>0</xdr:row>
      <xdr:rowOff>466724</xdr:rowOff>
    </xdr:from>
    <xdr:to>
      <xdr:col>6</xdr:col>
      <xdr:colOff>0</xdr:colOff>
      <xdr:row>0</xdr:row>
      <xdr:rowOff>2009775</xdr:rowOff>
    </xdr:to>
    <xdr:sp macro="" textlink="">
      <xdr:nvSpPr>
        <xdr:cNvPr id="15" name="TextBox 14"/>
        <xdr:cNvSpPr txBox="1"/>
      </xdr:nvSpPr>
      <xdr:spPr>
        <a:xfrm>
          <a:off x="228600" y="466724"/>
          <a:ext cx="9353550" cy="1543051"/>
        </a:xfrm>
        <a:prstGeom prst="rect">
          <a:avLst/>
        </a:prstGeom>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2400" b="1">
              <a:solidFill>
                <a:schemeClr val="accent5"/>
              </a:solidFill>
              <a:latin typeface="+mj-lt"/>
            </a:rPr>
            <a:t>Instructions:</a:t>
          </a:r>
        </a:p>
        <a:p>
          <a:endParaRPr lang="en-US" sz="1100" b="1"/>
        </a:p>
        <a:p>
          <a:r>
            <a:rPr lang="en-US" sz="1400" b="1">
              <a:solidFill>
                <a:schemeClr val="dk1"/>
              </a:solidFill>
              <a:effectLst/>
              <a:latin typeface="+mn-lt"/>
              <a:ea typeface="+mn-ea"/>
              <a:cs typeface="+mn-cs"/>
            </a:rPr>
            <a:t>Here</a:t>
          </a:r>
          <a:r>
            <a:rPr lang="en-US" sz="1400" b="1" baseline="0">
              <a:solidFill>
                <a:schemeClr val="dk1"/>
              </a:solidFill>
              <a:effectLst/>
              <a:latin typeface="+mn-lt"/>
              <a:ea typeface="+mn-ea"/>
              <a:cs typeface="+mn-cs"/>
            </a:rPr>
            <a:t> is a quick recap of your skills assessment results from the previous pages. You can use</a:t>
          </a:r>
          <a:r>
            <a:rPr lang="en-US" sz="1400" b="1">
              <a:solidFill>
                <a:schemeClr val="dk1"/>
              </a:solidFill>
              <a:effectLst/>
              <a:latin typeface="+mn-lt"/>
              <a:ea typeface="+mn-ea"/>
              <a:cs typeface="+mn-cs"/>
            </a:rPr>
            <a:t> this information</a:t>
          </a:r>
          <a:r>
            <a:rPr lang="en-US" sz="1400" b="1" baseline="0">
              <a:solidFill>
                <a:schemeClr val="dk1"/>
              </a:solidFill>
              <a:effectLst/>
              <a:latin typeface="+mn-lt"/>
              <a:ea typeface="+mn-ea"/>
              <a:cs typeface="+mn-cs"/>
            </a:rPr>
            <a:t> to identify areas you would like to work on.</a:t>
          </a:r>
        </a:p>
        <a:p>
          <a:endParaRPr lang="en-US" sz="1400" b="1">
            <a:effectLst/>
          </a:endParaRPr>
        </a:p>
        <a:p>
          <a:r>
            <a:rPr lang="en-US" sz="1400" b="1">
              <a:solidFill>
                <a:schemeClr val="dk1"/>
              </a:solidFill>
              <a:effectLst/>
              <a:latin typeface="+mn-lt"/>
              <a:ea typeface="+mn-ea"/>
              <a:cs typeface="+mn-cs"/>
            </a:rPr>
            <a:t>Once you have reviewed this page, move onto the next tab (</a:t>
          </a:r>
          <a:r>
            <a:rPr lang="en-US" sz="1400" b="1">
              <a:solidFill>
                <a:srgbClr val="FF0000"/>
              </a:solidFill>
              <a:effectLst/>
              <a:latin typeface="+mn-lt"/>
              <a:ea typeface="+mn-ea"/>
              <a:cs typeface="+mn-cs"/>
            </a:rPr>
            <a:t>Set Goals</a:t>
          </a:r>
          <a:r>
            <a:rPr lang="en-US" sz="1400" b="1">
              <a:solidFill>
                <a:schemeClr val="dk1"/>
              </a:solidFill>
              <a:effectLst/>
              <a:latin typeface="+mn-lt"/>
              <a:ea typeface="+mn-ea"/>
              <a:cs typeface="+mn-cs"/>
            </a:rPr>
            <a:t>).</a:t>
          </a:r>
          <a:endParaRPr lang="en-US" sz="1400" b="1">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38101</xdr:rowOff>
    </xdr:from>
    <xdr:to>
      <xdr:col>6</xdr:col>
      <xdr:colOff>0</xdr:colOff>
      <xdr:row>4</xdr:row>
      <xdr:rowOff>1238251</xdr:rowOff>
    </xdr:to>
    <xdr:sp macro="" textlink="">
      <xdr:nvSpPr>
        <xdr:cNvPr id="5" name="TextBox 4"/>
        <xdr:cNvSpPr txBox="1"/>
      </xdr:nvSpPr>
      <xdr:spPr>
        <a:xfrm>
          <a:off x="533400" y="6019801"/>
          <a:ext cx="10525125" cy="1200150"/>
        </a:xfrm>
        <a:prstGeom prst="rect">
          <a:avLst/>
        </a:prstGeom>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2400">
              <a:solidFill>
                <a:schemeClr val="accent5"/>
              </a:solidFill>
              <a:latin typeface="+mj-lt"/>
            </a:rPr>
            <a:t>Career</a:t>
          </a:r>
          <a:r>
            <a:rPr lang="en-US" sz="2400" baseline="0">
              <a:solidFill>
                <a:schemeClr val="accent5"/>
              </a:solidFill>
              <a:latin typeface="+mj-lt"/>
            </a:rPr>
            <a:t> Advancement</a:t>
          </a:r>
          <a:r>
            <a:rPr lang="en-US" sz="2400">
              <a:solidFill>
                <a:schemeClr val="accent5"/>
              </a:solidFill>
              <a:latin typeface="+mj-lt"/>
            </a:rPr>
            <a:t>:</a:t>
          </a:r>
        </a:p>
        <a:p>
          <a:r>
            <a:rPr lang="en-US" sz="1400" b="1"/>
            <a:t>What specific career advancement goals do you want to accomplish during the coming year? (For example: Attend a career development seminar, network at a conference, internship, participate in an informal interview, update CV, etc.) Please set at least one goal in this section</a:t>
          </a:r>
        </a:p>
        <a:p>
          <a:endParaRPr lang="en-US" sz="1400" b="1"/>
        </a:p>
      </xdr:txBody>
    </xdr:sp>
    <xdr:clientData/>
  </xdr:twoCellAnchor>
  <xdr:twoCellAnchor>
    <xdr:from>
      <xdr:col>1</xdr:col>
      <xdr:colOff>0</xdr:colOff>
      <xdr:row>18</xdr:row>
      <xdr:rowOff>142875</xdr:rowOff>
    </xdr:from>
    <xdr:to>
      <xdr:col>6</xdr:col>
      <xdr:colOff>0</xdr:colOff>
      <xdr:row>19</xdr:row>
      <xdr:rowOff>819150</xdr:rowOff>
    </xdr:to>
    <xdr:sp macro="" textlink="">
      <xdr:nvSpPr>
        <xdr:cNvPr id="7" name="TextBox 6"/>
        <xdr:cNvSpPr txBox="1"/>
      </xdr:nvSpPr>
      <xdr:spPr>
        <a:xfrm>
          <a:off x="533400" y="11239500"/>
          <a:ext cx="10525125" cy="1028700"/>
        </a:xfrm>
        <a:prstGeom prst="rect">
          <a:avLst/>
        </a:prstGeom>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2400">
              <a:solidFill>
                <a:schemeClr val="accent5"/>
              </a:solidFill>
              <a:latin typeface="+mj-lt"/>
            </a:rPr>
            <a:t>Skills:</a:t>
          </a:r>
        </a:p>
        <a:p>
          <a:r>
            <a:rPr lang="en-US" sz="1400" b="1"/>
            <a:t>Which skills do you want to improve during the coming year? Review the skills assessment summary (</a:t>
          </a:r>
          <a:r>
            <a:rPr lang="en-US" sz="1400" b="1">
              <a:solidFill>
                <a:srgbClr val="FF0000"/>
              </a:solidFill>
            </a:rPr>
            <a:t>A Quick Recap</a:t>
          </a:r>
          <a:r>
            <a:rPr lang="en-US" sz="1400" b="1"/>
            <a:t>) to identify specific areas of needed improvement. Please set at least</a:t>
          </a:r>
          <a:r>
            <a:rPr lang="en-US" sz="1400" b="1" baseline="0"/>
            <a:t> one goal in this section.</a:t>
          </a:r>
          <a:endParaRPr lang="en-US" sz="1400" b="1"/>
        </a:p>
        <a:p>
          <a:endParaRPr lang="en-US" sz="1100"/>
        </a:p>
      </xdr:txBody>
    </xdr:sp>
    <xdr:clientData/>
  </xdr:twoCellAnchor>
  <xdr:twoCellAnchor>
    <xdr:from>
      <xdr:col>1</xdr:col>
      <xdr:colOff>0</xdr:colOff>
      <xdr:row>33</xdr:row>
      <xdr:rowOff>123825</xdr:rowOff>
    </xdr:from>
    <xdr:to>
      <xdr:col>6</xdr:col>
      <xdr:colOff>0</xdr:colOff>
      <xdr:row>34</xdr:row>
      <xdr:rowOff>104775</xdr:rowOff>
    </xdr:to>
    <xdr:sp macro="" textlink="">
      <xdr:nvSpPr>
        <xdr:cNvPr id="8" name="TextBox 7"/>
        <xdr:cNvSpPr txBox="1"/>
      </xdr:nvSpPr>
      <xdr:spPr>
        <a:xfrm>
          <a:off x="533400" y="16887825"/>
          <a:ext cx="10525125" cy="952500"/>
        </a:xfrm>
        <a:prstGeom prst="rect">
          <a:avLst/>
        </a:prstGeom>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2400">
              <a:solidFill>
                <a:schemeClr val="accent5"/>
              </a:solidFill>
              <a:latin typeface="+mj-lt"/>
            </a:rPr>
            <a:t>Project:</a:t>
          </a:r>
        </a:p>
        <a:p>
          <a:r>
            <a:rPr lang="en-US" sz="1400" b="1"/>
            <a:t>Set one or more specific goals for completing a project or research aim. For a large project, it might be better to set incremental goals aimed at completing a larger goal (For example: complete the methods section of a manuscript or specific aims of a proposal.) Please set at least one goal in this section.</a:t>
          </a:r>
        </a:p>
        <a:p>
          <a:endParaRPr lang="en-US" sz="1100"/>
        </a:p>
      </xdr:txBody>
    </xdr:sp>
    <xdr:clientData/>
  </xdr:twoCellAnchor>
  <xdr:twoCellAnchor>
    <xdr:from>
      <xdr:col>1</xdr:col>
      <xdr:colOff>0</xdr:colOff>
      <xdr:row>1</xdr:row>
      <xdr:rowOff>95249</xdr:rowOff>
    </xdr:from>
    <xdr:to>
      <xdr:col>6</xdr:col>
      <xdr:colOff>0</xdr:colOff>
      <xdr:row>2</xdr:row>
      <xdr:rowOff>1104900</xdr:rowOff>
    </xdr:to>
    <xdr:sp macro="" textlink="">
      <xdr:nvSpPr>
        <xdr:cNvPr id="6" name="TextBox 5"/>
        <xdr:cNvSpPr txBox="1"/>
      </xdr:nvSpPr>
      <xdr:spPr>
        <a:xfrm>
          <a:off x="533400" y="638174"/>
          <a:ext cx="10525125" cy="4762501"/>
        </a:xfrm>
        <a:prstGeom prst="rect">
          <a:avLst/>
        </a:prstGeom>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2400">
              <a:solidFill>
                <a:schemeClr val="accent5"/>
              </a:solidFill>
              <a:latin typeface="+mj-lt"/>
            </a:rPr>
            <a:t>Instructions:</a:t>
          </a:r>
        </a:p>
        <a:p>
          <a:endParaRPr lang="en-US" sz="1100"/>
        </a:p>
        <a:p>
          <a:r>
            <a:rPr lang="en-US" sz="1400" b="1">
              <a:solidFill>
                <a:schemeClr val="dk1"/>
              </a:solidFill>
              <a:effectLst/>
              <a:latin typeface="+mn-lt"/>
              <a:ea typeface="+mn-ea"/>
              <a:cs typeface="+mn-cs"/>
            </a:rPr>
            <a:t>It is time to set some goals! An important part of your individual development plan is to set some specific goals to help you achieve your long-term career goals. You will set short-term goals in the following areas:</a:t>
          </a:r>
        </a:p>
        <a:p>
          <a:endParaRPr lang="en-US" sz="1000" b="1">
            <a:solidFill>
              <a:schemeClr val="dk1"/>
            </a:solidFill>
            <a:effectLst/>
            <a:latin typeface="+mn-lt"/>
            <a:ea typeface="+mn-ea"/>
            <a:cs typeface="+mn-cs"/>
          </a:endParaRPr>
        </a:p>
        <a:p>
          <a:r>
            <a:rPr lang="en-US" sz="1400" b="1">
              <a:solidFill>
                <a:schemeClr val="dk1"/>
              </a:solidFill>
              <a:effectLst/>
              <a:latin typeface="+mn-lt"/>
              <a:ea typeface="+mn-ea"/>
              <a:cs typeface="+mn-cs"/>
            </a:rPr>
            <a:t>          1. Career advancement goals to help you progress in your career.</a:t>
          </a:r>
        </a:p>
        <a:p>
          <a:r>
            <a:rPr lang="en-US" sz="1400" b="1">
              <a:solidFill>
                <a:schemeClr val="dk1"/>
              </a:solidFill>
              <a:effectLst/>
              <a:latin typeface="+mn-lt"/>
              <a:ea typeface="+mn-ea"/>
              <a:cs typeface="+mn-cs"/>
            </a:rPr>
            <a:t>          2. Skills development goals to develop skills and knowledge areas where you want to improve.</a:t>
          </a:r>
        </a:p>
        <a:p>
          <a:r>
            <a:rPr lang="en-US" sz="1400" b="1">
              <a:solidFill>
                <a:schemeClr val="dk1"/>
              </a:solidFill>
              <a:effectLst/>
              <a:latin typeface="+mn-lt"/>
              <a:ea typeface="+mn-ea"/>
              <a:cs typeface="+mn-cs"/>
            </a:rPr>
            <a:t>          3. Project completion goals to help you complete specific projects you are working on.</a:t>
          </a:r>
        </a:p>
        <a:p>
          <a:endParaRPr lang="en-US" sz="1000" b="1">
            <a:solidFill>
              <a:schemeClr val="dk1"/>
            </a:solidFill>
            <a:effectLst/>
            <a:latin typeface="+mn-lt"/>
            <a:ea typeface="+mn-ea"/>
            <a:cs typeface="+mn-cs"/>
          </a:endParaRPr>
        </a:p>
        <a:p>
          <a:r>
            <a:rPr lang="en-US" sz="1400" b="1">
              <a:solidFill>
                <a:schemeClr val="dk1"/>
              </a:solidFill>
              <a:effectLst/>
              <a:latin typeface="+mn-lt"/>
              <a:ea typeface="+mn-ea"/>
              <a:cs typeface="+mn-cs"/>
            </a:rPr>
            <a:t>SMART goals have the following characteristics:</a:t>
          </a:r>
        </a:p>
        <a:p>
          <a:endParaRPr lang="en-US" sz="1000" b="1">
            <a:solidFill>
              <a:schemeClr val="dk1"/>
            </a:solidFill>
            <a:effectLst/>
            <a:latin typeface="+mn-lt"/>
            <a:ea typeface="+mn-ea"/>
            <a:cs typeface="+mn-cs"/>
          </a:endParaRPr>
        </a:p>
        <a:p>
          <a:r>
            <a:rPr lang="en-US" sz="1400" b="1">
              <a:solidFill>
                <a:schemeClr val="dk1"/>
              </a:solidFill>
              <a:effectLst/>
              <a:latin typeface="+mn-lt"/>
              <a:ea typeface="+mn-ea"/>
              <a:cs typeface="+mn-cs"/>
            </a:rPr>
            <a:t>          • S – Specific (What are you going to do?)</a:t>
          </a:r>
        </a:p>
        <a:p>
          <a:r>
            <a:rPr lang="en-US" sz="1400" b="1">
              <a:solidFill>
                <a:schemeClr val="dk1"/>
              </a:solidFill>
              <a:effectLst/>
              <a:latin typeface="+mn-lt"/>
              <a:ea typeface="+mn-ea"/>
              <a:cs typeface="+mn-cs"/>
            </a:rPr>
            <a:t>          • M – Measurable (How will you know that you completed the goal?)</a:t>
          </a:r>
        </a:p>
        <a:p>
          <a:r>
            <a:rPr lang="en-US" sz="1400" b="1">
              <a:solidFill>
                <a:schemeClr val="dk1"/>
              </a:solidFill>
              <a:effectLst/>
              <a:latin typeface="+mn-lt"/>
              <a:ea typeface="+mn-ea"/>
              <a:cs typeface="+mn-cs"/>
            </a:rPr>
            <a:t>          • A – Achievable (Can the goal be accomplished?)</a:t>
          </a:r>
        </a:p>
        <a:p>
          <a:r>
            <a:rPr lang="en-US" sz="1400" b="1">
              <a:solidFill>
                <a:schemeClr val="dk1"/>
              </a:solidFill>
              <a:effectLst/>
              <a:latin typeface="+mn-lt"/>
              <a:ea typeface="+mn-ea"/>
              <a:cs typeface="+mn-cs"/>
            </a:rPr>
            <a:t>          • R – Relevant (Is this a worthwhile goal? Is this the right time to work on it?)</a:t>
          </a:r>
        </a:p>
        <a:p>
          <a:r>
            <a:rPr lang="en-US" sz="1400" b="1">
              <a:solidFill>
                <a:schemeClr val="dk1"/>
              </a:solidFill>
              <a:effectLst/>
              <a:latin typeface="+mn-lt"/>
              <a:ea typeface="+mn-ea"/>
              <a:cs typeface="+mn-cs"/>
            </a:rPr>
            <a:t>          • T – Time-limited (Is there an endpoint to completing the goal?)</a:t>
          </a:r>
        </a:p>
        <a:p>
          <a:endParaRPr lang="en-US" sz="1000" b="1">
            <a:solidFill>
              <a:schemeClr val="dk1"/>
            </a:solidFill>
            <a:effectLst/>
            <a:latin typeface="+mn-lt"/>
            <a:ea typeface="+mn-ea"/>
            <a:cs typeface="+mn-cs"/>
          </a:endParaRPr>
        </a:p>
        <a:p>
          <a:r>
            <a:rPr lang="en-US" sz="1400" b="1">
              <a:solidFill>
                <a:schemeClr val="dk1"/>
              </a:solidFill>
              <a:effectLst/>
              <a:latin typeface="+mn-lt"/>
              <a:ea typeface="+mn-ea"/>
              <a:cs typeface="+mn-cs"/>
            </a:rPr>
            <a:t>Make sure you write each goal in a way that you (or someone else) will know whether you have accomplished the goal. You may find it helpful to include an accountability plan to help you follow through with the goal. (For example: "I will update my mentor during our weekly meetings")</a:t>
          </a:r>
        </a:p>
        <a:p>
          <a:endParaRPr lang="en-US" sz="1000" b="1">
            <a:solidFill>
              <a:schemeClr val="dk1"/>
            </a:solidFill>
            <a:effectLst/>
            <a:latin typeface="+mn-lt"/>
            <a:ea typeface="+mn-ea"/>
            <a:cs typeface="+mn-cs"/>
          </a:endParaRPr>
        </a:p>
        <a:p>
          <a:r>
            <a:rPr lang="en-US" sz="1400" b="1">
              <a:solidFill>
                <a:schemeClr val="dk1"/>
              </a:solidFill>
              <a:effectLst/>
              <a:latin typeface="+mn-lt"/>
              <a:ea typeface="+mn-ea"/>
              <a:cs typeface="+mn-cs"/>
            </a:rPr>
            <a:t>When you have completed this section, move on to the next page (</a:t>
          </a:r>
          <a:r>
            <a:rPr lang="en-US" sz="1400" b="1">
              <a:solidFill>
                <a:srgbClr val="FF0000"/>
              </a:solidFill>
              <a:effectLst/>
              <a:latin typeface="+mn-lt"/>
              <a:ea typeface="+mn-ea"/>
              <a:cs typeface="+mn-cs"/>
            </a:rPr>
            <a:t>Identify Mentors</a:t>
          </a:r>
          <a:r>
            <a:rPr lang="en-US" sz="1400" b="1">
              <a:solidFill>
                <a:schemeClr val="dk1"/>
              </a:solidFill>
              <a:effectLst/>
              <a:latin typeface="+mn-lt"/>
              <a:ea typeface="+mn-ea"/>
              <a:cs typeface="+mn-cs"/>
            </a:rPr>
            <a:t>).</a:t>
          </a:r>
        </a:p>
      </xdr:txBody>
    </xdr:sp>
    <xdr:clientData/>
  </xdr:twoCellAnchor>
  <xdr:twoCellAnchor>
    <xdr:from>
      <xdr:col>6</xdr:col>
      <xdr:colOff>114300</xdr:colOff>
      <xdr:row>1</xdr:row>
      <xdr:rowOff>2581274</xdr:rowOff>
    </xdr:from>
    <xdr:to>
      <xdr:col>9</xdr:col>
      <xdr:colOff>514350</xdr:colOff>
      <xdr:row>2</xdr:row>
      <xdr:rowOff>1123949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xdr:colOff>
      <xdr:row>0</xdr:row>
      <xdr:rowOff>438151</xdr:rowOff>
    </xdr:from>
    <xdr:to>
      <xdr:col>2</xdr:col>
      <xdr:colOff>8467725</xdr:colOff>
      <xdr:row>0</xdr:row>
      <xdr:rowOff>2352675</xdr:rowOff>
    </xdr:to>
    <xdr:sp macro="" textlink="">
      <xdr:nvSpPr>
        <xdr:cNvPr id="2" name="TextBox 1"/>
        <xdr:cNvSpPr txBox="1"/>
      </xdr:nvSpPr>
      <xdr:spPr>
        <a:xfrm>
          <a:off x="419101" y="438151"/>
          <a:ext cx="9639299" cy="1914524"/>
        </a:xfrm>
        <a:prstGeom prst="rect">
          <a:avLst/>
        </a:prstGeom>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2400" b="1">
              <a:solidFill>
                <a:schemeClr val="accent5"/>
              </a:solidFill>
              <a:latin typeface="+mj-lt"/>
            </a:rPr>
            <a:t>Instructions:</a:t>
          </a:r>
        </a:p>
        <a:p>
          <a:endParaRPr lang="en-US" sz="1400" b="1"/>
        </a:p>
        <a:p>
          <a:pPr marL="0" marR="0" indent="0" defTabSz="914400" eaLnBrk="1" fontAlgn="auto" latinLnBrk="0" hangingPunct="1">
            <a:lnSpc>
              <a:spcPct val="100000"/>
            </a:lnSpc>
            <a:spcBef>
              <a:spcPts val="0"/>
            </a:spcBef>
            <a:spcAft>
              <a:spcPts val="0"/>
            </a:spcAft>
            <a:buClrTx/>
            <a:buSzTx/>
            <a:buFontTx/>
            <a:buNone/>
            <a:tabLst/>
            <a:defRPr/>
          </a:pPr>
          <a:r>
            <a:rPr lang="en-US" sz="1400" b="1">
              <a:solidFill>
                <a:schemeClr val="dk1"/>
              </a:solidFill>
              <a:effectLst/>
              <a:latin typeface="+mn-lt"/>
              <a:ea typeface="+mn-ea"/>
              <a:cs typeface="+mn-cs"/>
            </a:rPr>
            <a:t>It is important to identify mentors who can provide both personal and professional guidance throughout your</a:t>
          </a:r>
          <a:r>
            <a:rPr lang="en-US" sz="1400" b="1" baseline="0">
              <a:solidFill>
                <a:schemeClr val="dk1"/>
              </a:solidFill>
              <a:effectLst/>
              <a:latin typeface="+mn-lt"/>
              <a:ea typeface="+mn-ea"/>
              <a:cs typeface="+mn-cs"/>
            </a:rPr>
            <a:t> career. Your major professor is an important mentor, but should not be your only mentor. You will benefit greatly by getting feedback and encouragement from people with a broad range of experience and perspective. Make a list of mentors and identify what role each one will play in your mentoring. You are not required to list four mentors, however take time to carefully consider what assistance you might gain from having multiple mentors. When you are done, move on to the next page (</a:t>
          </a:r>
          <a:r>
            <a:rPr lang="en-US" sz="1400" b="1" baseline="0">
              <a:solidFill>
                <a:srgbClr val="FF0000"/>
              </a:solidFill>
              <a:effectLst/>
              <a:latin typeface="+mn-lt"/>
              <a:ea typeface="+mn-ea"/>
              <a:cs typeface="+mn-cs"/>
            </a:rPr>
            <a:t>Implementation</a:t>
          </a:r>
          <a:r>
            <a:rPr lang="en-US" sz="1400" b="1" baseline="0">
              <a:solidFill>
                <a:schemeClr val="dk1"/>
              </a:solidFill>
              <a:effectLst/>
              <a:latin typeface="+mn-lt"/>
              <a:ea typeface="+mn-ea"/>
              <a:cs typeface="+mn-cs"/>
            </a:rPr>
            <a:t>).</a:t>
          </a:r>
          <a:endParaRPr lang="en-US" sz="1400">
            <a:effectLst/>
          </a:endParaRPr>
        </a:p>
        <a:p>
          <a:endParaRPr lang="en-US" sz="1400" b="1"/>
        </a:p>
      </xdr:txBody>
    </xdr:sp>
    <xdr:clientData/>
  </xdr:twoCellAnchor>
  <xdr:twoCellAnchor>
    <xdr:from>
      <xdr:col>2</xdr:col>
      <xdr:colOff>8582026</xdr:colOff>
      <xdr:row>0</xdr:row>
      <xdr:rowOff>428624</xdr:rowOff>
    </xdr:from>
    <xdr:to>
      <xdr:col>7</xdr:col>
      <xdr:colOff>133351</xdr:colOff>
      <xdr:row>0</xdr:row>
      <xdr:rowOff>2362199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6</xdr:row>
      <xdr:rowOff>0</xdr:rowOff>
    </xdr:from>
    <xdr:to>
      <xdr:col>6</xdr:col>
      <xdr:colOff>0</xdr:colOff>
      <xdr:row>11</xdr:row>
      <xdr:rowOff>533400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104777</xdr:rowOff>
    </xdr:from>
    <xdr:to>
      <xdr:col>6</xdr:col>
      <xdr:colOff>0</xdr:colOff>
      <xdr:row>4</xdr:row>
      <xdr:rowOff>123826</xdr:rowOff>
    </xdr:to>
    <xdr:sp macro="" textlink="">
      <xdr:nvSpPr>
        <xdr:cNvPr id="5" name="TextBox 4"/>
        <xdr:cNvSpPr txBox="1"/>
      </xdr:nvSpPr>
      <xdr:spPr>
        <a:xfrm>
          <a:off x="419100" y="590552"/>
          <a:ext cx="10134600" cy="1019174"/>
        </a:xfrm>
        <a:prstGeom prst="rect">
          <a:avLst/>
        </a:prstGeom>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US" sz="2400" b="1">
              <a:solidFill>
                <a:schemeClr val="accent5"/>
              </a:solidFill>
              <a:latin typeface="+mj-lt"/>
            </a:rPr>
            <a:t>Instructions:</a:t>
          </a:r>
        </a:p>
        <a:p>
          <a:endParaRPr lang="en-US" sz="1000" b="1"/>
        </a:p>
        <a:p>
          <a:pPr marL="0" marR="0" indent="0" defTabSz="914400" eaLnBrk="1" fontAlgn="auto" latinLnBrk="0" hangingPunct="1">
            <a:lnSpc>
              <a:spcPct val="100000"/>
            </a:lnSpc>
            <a:spcBef>
              <a:spcPts val="0"/>
            </a:spcBef>
            <a:spcAft>
              <a:spcPts val="0"/>
            </a:spcAft>
            <a:buClrTx/>
            <a:buSzTx/>
            <a:buFontTx/>
            <a:buNone/>
            <a:tabLst/>
            <a:defRPr/>
          </a:pPr>
          <a:r>
            <a:rPr lang="en-US" sz="1400" b="1">
              <a:solidFill>
                <a:schemeClr val="dk1"/>
              </a:solidFill>
              <a:effectLst/>
              <a:latin typeface="+mn-lt"/>
              <a:ea typeface="+mn-ea"/>
              <a:cs typeface="+mn-cs"/>
            </a:rPr>
            <a:t>The chart below summarizes your progress in</a:t>
          </a:r>
          <a:r>
            <a:rPr lang="en-US" sz="1400" b="1" baseline="0">
              <a:solidFill>
                <a:schemeClr val="dk1"/>
              </a:solidFill>
              <a:effectLst/>
              <a:latin typeface="+mn-lt"/>
              <a:ea typeface="+mn-ea"/>
              <a:cs typeface="+mn-cs"/>
            </a:rPr>
            <a:t> each section of the IDP.</a:t>
          </a:r>
          <a:endParaRPr lang="en-US" sz="1400" b="1"/>
        </a:p>
      </xdr:txBody>
    </xdr:sp>
    <xdr:clientData/>
  </xdr:twoCellAnchor>
  <xdr:twoCellAnchor>
    <xdr:from>
      <xdr:col>1</xdr:col>
      <xdr:colOff>0</xdr:colOff>
      <xdr:row>11</xdr:row>
      <xdr:rowOff>828674</xdr:rowOff>
    </xdr:from>
    <xdr:to>
      <xdr:col>6</xdr:col>
      <xdr:colOff>0</xdr:colOff>
      <xdr:row>16</xdr:row>
      <xdr:rowOff>161924</xdr:rowOff>
    </xdr:to>
    <xdr:sp macro="" textlink="">
      <xdr:nvSpPr>
        <xdr:cNvPr id="10" name="TextBox 9"/>
        <xdr:cNvSpPr txBox="1"/>
      </xdr:nvSpPr>
      <xdr:spPr>
        <a:xfrm>
          <a:off x="419100" y="7029449"/>
          <a:ext cx="10134600" cy="2238375"/>
        </a:xfrm>
        <a:prstGeom prst="rect">
          <a:avLst/>
        </a:prstGeom>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b="1">
              <a:solidFill>
                <a:schemeClr val="dk1"/>
              </a:solidFill>
              <a:effectLst/>
              <a:latin typeface="+mn-lt"/>
              <a:ea typeface="+mn-ea"/>
              <a:cs typeface="+mn-cs"/>
            </a:rPr>
            <a:t>Once you have</a:t>
          </a:r>
          <a:r>
            <a:rPr lang="en-US" sz="1400" b="1" baseline="0">
              <a:solidFill>
                <a:schemeClr val="dk1"/>
              </a:solidFill>
              <a:effectLst/>
              <a:latin typeface="+mn-lt"/>
              <a:ea typeface="+mn-ea"/>
              <a:cs typeface="+mn-cs"/>
            </a:rPr>
            <a:t> completed each section, your Individual Development Plan is complete. Congratulations! Now it is time to put it to work. </a:t>
          </a:r>
          <a:r>
            <a:rPr lang="en-US" sz="1400" b="1">
              <a:solidFill>
                <a:schemeClr val="dk1"/>
              </a:solidFill>
              <a:effectLst/>
              <a:latin typeface="+mn-lt"/>
              <a:ea typeface="+mn-ea"/>
              <a:cs typeface="+mn-cs"/>
            </a:rPr>
            <a:t>You may want to print off individual sections to remind yourself of your goals or to share/discuss your plans with mentors.</a:t>
          </a:r>
        </a:p>
        <a:p>
          <a:pPr marL="0" marR="0" indent="0" defTabSz="914400" eaLnBrk="1" fontAlgn="auto" latinLnBrk="0" hangingPunct="1">
            <a:lnSpc>
              <a:spcPct val="100000"/>
            </a:lnSpc>
            <a:spcBef>
              <a:spcPts val="0"/>
            </a:spcBef>
            <a:spcAft>
              <a:spcPts val="0"/>
            </a:spcAft>
            <a:buClrTx/>
            <a:buSzTx/>
            <a:buFontTx/>
            <a:buNone/>
            <a:tabLst/>
            <a:defRPr/>
          </a:pPr>
          <a:endParaRPr lang="en-US"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400" b="1">
              <a:solidFill>
                <a:schemeClr val="dk1"/>
              </a:solidFill>
              <a:effectLst/>
              <a:latin typeface="+mn-lt"/>
              <a:ea typeface="+mn-ea"/>
              <a:cs typeface="+mn-cs"/>
            </a:rPr>
            <a:t>Refer to your IDP frequently and update it as you make progress or as your goals change.</a:t>
          </a:r>
        </a:p>
        <a:p>
          <a:pPr marL="0" marR="0" indent="0" defTabSz="914400" eaLnBrk="1" fontAlgn="auto" latinLnBrk="0" hangingPunct="1">
            <a:lnSpc>
              <a:spcPct val="100000"/>
            </a:lnSpc>
            <a:spcBef>
              <a:spcPts val="0"/>
            </a:spcBef>
            <a:spcAft>
              <a:spcPts val="0"/>
            </a:spcAft>
            <a:buClrTx/>
            <a:buSzTx/>
            <a:buFontTx/>
            <a:buNone/>
            <a:tabLst/>
            <a:defRPr/>
          </a:pPr>
          <a:endParaRPr lang="en-US"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400" b="1">
              <a:solidFill>
                <a:schemeClr val="dk1"/>
              </a:solidFill>
              <a:effectLst/>
              <a:latin typeface="+mn-lt"/>
              <a:ea typeface="+mn-ea"/>
              <a:cs typeface="+mn-cs"/>
            </a:rPr>
            <a:t>You can print off or take a snapshot of a certificate of completion on the following page (</a:t>
          </a:r>
          <a:r>
            <a:rPr lang="en-US" sz="1400" b="1">
              <a:solidFill>
                <a:srgbClr val="FF0000"/>
              </a:solidFill>
              <a:effectLst/>
              <a:latin typeface="+mn-lt"/>
              <a:ea typeface="+mn-ea"/>
              <a:cs typeface="+mn-cs"/>
            </a:rPr>
            <a:t>Certificate of Completion</a:t>
          </a:r>
          <a:r>
            <a:rPr lang="en-US" sz="1400" b="1">
              <a:solidFill>
                <a:schemeClr val="dk1"/>
              </a:solidFill>
              <a:effectLst/>
              <a:latin typeface="+mn-lt"/>
              <a:ea typeface="+mn-ea"/>
              <a:cs typeface="+mn-cs"/>
            </a:rPr>
            <a:t>). The certificate can be submitted to your department as proof that you have completed/updated your IDP.</a:t>
          </a:r>
        </a:p>
        <a:p>
          <a:pPr marL="0" marR="0" indent="0" defTabSz="914400" eaLnBrk="1" fontAlgn="auto" latinLnBrk="0" hangingPunct="1">
            <a:lnSpc>
              <a:spcPct val="100000"/>
            </a:lnSpc>
            <a:spcBef>
              <a:spcPts val="0"/>
            </a:spcBef>
            <a:spcAft>
              <a:spcPts val="0"/>
            </a:spcAft>
            <a:buClrTx/>
            <a:buSzTx/>
            <a:buFontTx/>
            <a:buNone/>
            <a:tabLst/>
            <a:defRPr/>
          </a:pPr>
          <a:endParaRPr lang="en-US" sz="1400" baseline="0">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400" b="1" baseline="0">
              <a:effectLst/>
            </a:rPr>
            <a:t>For the purposes of reporting to your department, an overall completion of 90% will be considered complete.</a:t>
          </a:r>
          <a:endParaRPr lang="en-US" sz="1400" b="1">
            <a:effectLst/>
          </a:endParaRPr>
        </a:p>
        <a:p>
          <a:endParaRPr lang="en-US"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usu.edu/science/pages/students/graduate-individual-development-plan?utm_source=spreadsheet-phd"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59999389629810485"/>
  </sheetPr>
  <dimension ref="D24:M25"/>
  <sheetViews>
    <sheetView showGridLines="0" showRowColHeaders="0" tabSelected="1" workbookViewId="0">
      <selection activeCell="D24" sqref="D24:G25"/>
    </sheetView>
  </sheetViews>
  <sheetFormatPr defaultRowHeight="15" x14ac:dyDescent="0.25"/>
  <cols>
    <col min="1" max="1" width="9.140625" style="111"/>
    <col min="2" max="2" width="6.5703125" style="111" customWidth="1"/>
    <col min="3" max="3" width="5.42578125" style="111" customWidth="1"/>
    <col min="4" max="7" width="10.7109375" style="111" customWidth="1"/>
    <col min="8" max="9" width="7.85546875" style="111" customWidth="1"/>
    <col min="10" max="13" width="10.42578125" style="111" customWidth="1"/>
    <col min="14" max="16384" width="9.140625" style="111"/>
  </cols>
  <sheetData>
    <row r="24" spans="4:13" ht="18.75" customHeight="1" x14ac:dyDescent="0.25">
      <c r="D24" s="145" t="s">
        <v>136</v>
      </c>
      <c r="E24" s="145"/>
      <c r="F24" s="145"/>
      <c r="G24" s="145"/>
      <c r="J24" s="146" t="s">
        <v>135</v>
      </c>
      <c r="K24" s="146"/>
      <c r="L24" s="146"/>
      <c r="M24" s="146"/>
    </row>
    <row r="25" spans="4:13" ht="18.75" customHeight="1" x14ac:dyDescent="0.25">
      <c r="D25" s="145"/>
      <c r="E25" s="145"/>
      <c r="F25" s="145"/>
      <c r="G25" s="145"/>
      <c r="J25" s="146"/>
      <c r="K25" s="146"/>
      <c r="L25" s="146"/>
      <c r="M25" s="146"/>
    </row>
  </sheetData>
  <sheetProtection algorithmName="SHA-512" hashValue="AsopGNjlnqRWJdU3NEHHJCuFjp3wC666ctZI53hM5J5WkZtIMHkWYhchiwZAm68rrkU/yNcGd8BArEVhtU1V5Q==" saltValue="+8Q7yc6P+ss6sgHiMbcscQ==" spinCount="100000" sheet="1" objects="1" scenarios="1" selectLockedCells="1"/>
  <mergeCells count="2">
    <mergeCell ref="D24:G25"/>
    <mergeCell ref="J24:M25"/>
  </mergeCells>
  <hyperlinks>
    <hyperlink ref="J24:M25" r:id="rId1" display="College of Science IDP Webpage"/>
    <hyperlink ref="D24:G25" location="'Student Information and Plans'!A1" display="Begin Individual Development Plan"/>
  </hyperlinks>
  <pageMargins left="0.7" right="0.7" top="0.75" bottom="0.75" header="0.3" footer="0.3"/>
  <pageSetup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23"/>
  <sheetViews>
    <sheetView showGridLines="0" showRowColHeaders="0" showZeros="0" zoomScale="148" zoomScaleNormal="148" workbookViewId="0">
      <selection activeCell="D12" sqref="D12"/>
    </sheetView>
  </sheetViews>
  <sheetFormatPr defaultRowHeight="15" x14ac:dyDescent="0.25"/>
  <cols>
    <col min="1" max="1" width="11" customWidth="1"/>
    <col min="2" max="2" width="27.7109375" customWidth="1"/>
    <col min="3" max="3" width="16" customWidth="1"/>
    <col min="4" max="4" width="25.7109375" customWidth="1"/>
    <col min="5" max="6" width="8" customWidth="1"/>
    <col min="7" max="7" width="7.28515625" customWidth="1"/>
    <col min="8" max="8" width="6.7109375" customWidth="1"/>
    <col min="9" max="9" width="8.140625" customWidth="1"/>
  </cols>
  <sheetData>
    <row r="1" spans="1:9" x14ac:dyDescent="0.25">
      <c r="A1" s="65"/>
      <c r="B1" s="66"/>
      <c r="C1" s="66"/>
      <c r="D1" s="66"/>
      <c r="E1" s="66"/>
      <c r="F1" s="66"/>
      <c r="G1" s="66"/>
      <c r="H1" s="66"/>
      <c r="I1" s="67"/>
    </row>
    <row r="2" spans="1:9" x14ac:dyDescent="0.25">
      <c r="A2" s="68"/>
      <c r="B2" s="11"/>
      <c r="C2" s="11"/>
      <c r="D2" s="11"/>
      <c r="E2" s="11"/>
      <c r="F2" s="11"/>
      <c r="G2" s="11"/>
      <c r="H2" s="11"/>
      <c r="I2" s="69"/>
    </row>
    <row r="3" spans="1:9" x14ac:dyDescent="0.25">
      <c r="A3" s="68"/>
      <c r="B3" s="11"/>
      <c r="C3" s="11"/>
      <c r="D3" s="11"/>
      <c r="E3" s="11"/>
      <c r="F3" s="11"/>
      <c r="G3" s="11"/>
      <c r="H3" s="11"/>
      <c r="I3" s="69"/>
    </row>
    <row r="4" spans="1:9" x14ac:dyDescent="0.25">
      <c r="A4" s="68"/>
      <c r="B4" s="11"/>
      <c r="C4" s="81" t="s">
        <v>110</v>
      </c>
      <c r="D4" s="11"/>
      <c r="E4" s="11"/>
      <c r="F4" s="11"/>
      <c r="G4" s="11"/>
      <c r="H4" s="11"/>
      <c r="I4" s="69"/>
    </row>
    <row r="5" spans="1:9" x14ac:dyDescent="0.25">
      <c r="A5" s="68"/>
      <c r="B5" s="11"/>
      <c r="C5" s="11"/>
      <c r="D5" s="11"/>
      <c r="E5" s="11"/>
      <c r="F5" s="11"/>
      <c r="G5" s="11"/>
      <c r="H5" s="11"/>
      <c r="I5" s="69"/>
    </row>
    <row r="6" spans="1:9" ht="43.5" customHeight="1" x14ac:dyDescent="0.25">
      <c r="A6" s="68"/>
      <c r="B6" s="11"/>
      <c r="C6" s="11"/>
      <c r="D6" s="11"/>
      <c r="E6" s="11"/>
      <c r="F6" s="11"/>
      <c r="G6" s="11"/>
      <c r="H6" s="11"/>
      <c r="I6" s="69"/>
    </row>
    <row r="7" spans="1:9" x14ac:dyDescent="0.25">
      <c r="A7" s="68"/>
      <c r="B7" s="11"/>
      <c r="C7" s="11"/>
      <c r="D7" s="11"/>
      <c r="E7" s="11"/>
      <c r="F7" s="11"/>
      <c r="G7" s="11"/>
      <c r="H7" s="11"/>
      <c r="I7" s="69"/>
    </row>
    <row r="8" spans="1:9" x14ac:dyDescent="0.25">
      <c r="A8" s="68"/>
      <c r="B8" s="11"/>
      <c r="C8" s="11"/>
      <c r="D8" s="11"/>
      <c r="E8" s="11"/>
      <c r="F8" s="11"/>
      <c r="G8" s="11"/>
      <c r="H8" s="11"/>
      <c r="I8" s="69"/>
    </row>
    <row r="9" spans="1:9" ht="21.75" customHeight="1" x14ac:dyDescent="0.3">
      <c r="A9" s="68"/>
      <c r="B9" s="11"/>
      <c r="C9" s="76" t="s">
        <v>104</v>
      </c>
      <c r="D9" s="77">
        <f>IFERROR('Student Information and Plans'!C4,0)</f>
        <v>0</v>
      </c>
      <c r="E9" s="11"/>
      <c r="F9" s="11"/>
      <c r="G9" s="11"/>
      <c r="H9" s="11"/>
      <c r="I9" s="69"/>
    </row>
    <row r="10" spans="1:9" ht="21.75" customHeight="1" x14ac:dyDescent="0.3">
      <c r="A10" s="68"/>
      <c r="B10" s="11"/>
      <c r="C10" s="78" t="s">
        <v>97</v>
      </c>
      <c r="D10" s="79">
        <f>IFERROR('Student Information and Plans'!C5,0)</f>
        <v>0</v>
      </c>
      <c r="E10" s="11"/>
      <c r="F10" s="11"/>
      <c r="G10" s="11"/>
      <c r="H10" s="11"/>
      <c r="I10" s="69"/>
    </row>
    <row r="11" spans="1:9" ht="21.75" customHeight="1" x14ac:dyDescent="0.3">
      <c r="A11" s="68"/>
      <c r="B11" s="11"/>
      <c r="C11" s="78" t="s">
        <v>105</v>
      </c>
      <c r="D11" s="80">
        <f ca="1">TODAY()</f>
        <v>43601</v>
      </c>
      <c r="E11" s="11"/>
      <c r="F11" s="11"/>
      <c r="G11" s="11"/>
      <c r="H11" s="11"/>
      <c r="I11" s="69"/>
    </row>
    <row r="12" spans="1:9" ht="21.75" customHeight="1" x14ac:dyDescent="0.3">
      <c r="A12" s="68"/>
      <c r="B12" s="11"/>
      <c r="C12" s="78" t="s">
        <v>106</v>
      </c>
      <c r="D12" s="134">
        <f>'Processing 1'!N10</f>
        <v>2.4390243902439025E-2</v>
      </c>
      <c r="E12" s="11"/>
      <c r="F12" s="11"/>
      <c r="G12" s="11"/>
      <c r="H12" s="11"/>
      <c r="I12" s="69"/>
    </row>
    <row r="13" spans="1:9" x14ac:dyDescent="0.25">
      <c r="A13" s="68"/>
      <c r="B13" s="11"/>
      <c r="C13" s="11"/>
      <c r="D13" s="11"/>
      <c r="E13" s="11"/>
      <c r="F13" s="11"/>
      <c r="G13" s="11"/>
      <c r="H13" s="11"/>
      <c r="I13" s="69"/>
    </row>
    <row r="14" spans="1:9" x14ac:dyDescent="0.25">
      <c r="A14" s="68"/>
      <c r="B14" s="11"/>
      <c r="C14" s="11"/>
      <c r="D14" s="11"/>
      <c r="E14" s="11"/>
      <c r="F14" s="11"/>
      <c r="G14" s="11"/>
      <c r="H14" s="11"/>
      <c r="I14" s="69"/>
    </row>
    <row r="15" spans="1:9" x14ac:dyDescent="0.25">
      <c r="A15" s="68"/>
      <c r="B15" s="11"/>
      <c r="C15" s="11"/>
      <c r="D15" s="11"/>
      <c r="E15" s="11"/>
      <c r="F15" s="11"/>
      <c r="G15" s="11"/>
      <c r="H15" s="11"/>
      <c r="I15" s="69"/>
    </row>
    <row r="16" spans="1:9" x14ac:dyDescent="0.25">
      <c r="A16" s="68"/>
      <c r="B16" s="11"/>
      <c r="C16" s="11"/>
      <c r="D16" s="11"/>
      <c r="E16" s="11"/>
      <c r="F16" s="11"/>
      <c r="G16" s="11"/>
      <c r="H16" s="11"/>
      <c r="I16" s="69"/>
    </row>
    <row r="17" spans="1:9" x14ac:dyDescent="0.25">
      <c r="A17" s="68"/>
      <c r="B17" s="11"/>
      <c r="C17" s="11"/>
      <c r="D17" s="11"/>
      <c r="E17" s="11"/>
      <c r="F17" s="11"/>
      <c r="G17" s="11"/>
      <c r="H17" s="11"/>
      <c r="I17" s="69"/>
    </row>
    <row r="18" spans="1:9" x14ac:dyDescent="0.25">
      <c r="A18" s="68"/>
      <c r="B18" s="11"/>
      <c r="C18" s="11"/>
      <c r="D18" s="11"/>
      <c r="E18" s="11"/>
      <c r="F18" s="11"/>
      <c r="G18" s="11"/>
      <c r="H18" s="11"/>
      <c r="I18" s="69"/>
    </row>
    <row r="19" spans="1:9" x14ac:dyDescent="0.25">
      <c r="A19" s="68"/>
      <c r="B19" s="11"/>
      <c r="C19" s="11"/>
      <c r="D19" s="11"/>
      <c r="E19" s="11"/>
      <c r="F19" s="11"/>
      <c r="G19" s="11"/>
      <c r="H19" s="11"/>
      <c r="I19" s="69"/>
    </row>
    <row r="20" spans="1:9" x14ac:dyDescent="0.25">
      <c r="A20" s="68"/>
      <c r="B20" s="11"/>
      <c r="C20" s="11"/>
      <c r="D20" s="11"/>
      <c r="E20" s="11"/>
      <c r="F20" s="11"/>
      <c r="G20" s="11"/>
      <c r="H20" s="11"/>
      <c r="I20" s="69"/>
    </row>
    <row r="21" spans="1:9" x14ac:dyDescent="0.25">
      <c r="A21" s="68"/>
      <c r="B21" s="11"/>
      <c r="C21" s="11"/>
      <c r="D21" s="11"/>
      <c r="E21" s="11"/>
      <c r="F21" s="11"/>
      <c r="G21" s="11"/>
      <c r="H21" s="11"/>
      <c r="I21" s="69"/>
    </row>
    <row r="22" spans="1:9" x14ac:dyDescent="0.25">
      <c r="A22" s="68"/>
      <c r="B22" s="11"/>
      <c r="C22" s="11"/>
      <c r="D22" s="11"/>
      <c r="E22" s="11"/>
      <c r="F22" s="11"/>
      <c r="G22" s="11"/>
      <c r="H22" s="11"/>
      <c r="I22" s="69"/>
    </row>
    <row r="23" spans="1:9" x14ac:dyDescent="0.25">
      <c r="A23" s="70"/>
      <c r="B23" s="71"/>
      <c r="C23" s="71"/>
      <c r="D23" s="71"/>
      <c r="E23" s="71"/>
      <c r="F23" s="71"/>
      <c r="G23" s="71"/>
      <c r="H23" s="71"/>
      <c r="I23" s="72"/>
    </row>
  </sheetData>
  <sheetProtection algorithmName="SHA-512" hashValue="joKg2TrCpTiCTPaiyE6KF0qOJeC7vumK5FHDBTBsNuHbvv9cJGts1sV7DG4PYL+pkLzaR+9z7a3rgiKNTGkgig==" saltValue="UOIFDEJ/K9YAX+6ns1sLbg==" spinCount="100000" sheet="1" objects="1" scenarios="1" selectLockedCells="1" selectUnlockedCells="1"/>
  <pageMargins left="0.7" right="0.7" top="0.75" bottom="0.75" header="0.3" footer="0.3"/>
  <pageSetup orientation="landscape"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6A4FA"/>
  </sheetPr>
  <dimension ref="A1:O41"/>
  <sheetViews>
    <sheetView showGridLines="0" zoomScaleNormal="100" workbookViewId="0">
      <pane ySplit="1" topLeftCell="A2" activePane="bottomLeft" state="frozen"/>
      <selection pane="bottomLeft" activeCell="E9" sqref="E9"/>
    </sheetView>
  </sheetViews>
  <sheetFormatPr defaultRowHeight="92.25" customHeight="1" x14ac:dyDescent="0.25"/>
  <cols>
    <col min="1" max="1" width="3.7109375" style="10" customWidth="1"/>
    <col min="2" max="6" width="23.7109375" style="11" customWidth="1"/>
    <col min="7" max="7" width="9.140625" style="11"/>
    <col min="8" max="12" width="24.140625" style="11" customWidth="1"/>
    <col min="13" max="13" width="5.7109375" style="11" customWidth="1"/>
    <col min="14" max="14" width="14" style="11" customWidth="1"/>
    <col min="15" max="15" width="71" style="11" customWidth="1"/>
    <col min="16" max="16384" width="9.140625" style="11"/>
  </cols>
  <sheetData>
    <row r="1" spans="1:15" s="46" customFormat="1" ht="187.5" customHeight="1" x14ac:dyDescent="0.35">
      <c r="A1" s="44"/>
      <c r="B1" s="45" t="s">
        <v>69</v>
      </c>
      <c r="H1" s="45" t="s">
        <v>70</v>
      </c>
    </row>
    <row r="2" spans="1:15" s="13" customFormat="1" ht="32.25" customHeight="1" x14ac:dyDescent="0.35">
      <c r="A2" s="50"/>
      <c r="B2" s="40">
        <v>1</v>
      </c>
      <c r="C2" s="12">
        <v>2</v>
      </c>
      <c r="D2" s="12">
        <v>3</v>
      </c>
      <c r="E2" s="12">
        <v>4</v>
      </c>
      <c r="F2" s="41">
        <v>5</v>
      </c>
      <c r="G2" s="48"/>
      <c r="H2" s="40">
        <v>1</v>
      </c>
      <c r="I2" s="12">
        <v>2</v>
      </c>
      <c r="J2" s="12">
        <v>3</v>
      </c>
      <c r="K2" s="12">
        <v>4</v>
      </c>
      <c r="L2" s="41">
        <v>5</v>
      </c>
      <c r="M2" s="48"/>
      <c r="N2" s="47" t="s">
        <v>81</v>
      </c>
      <c r="O2" s="46">
        <f>IFERROR('Student Information and Plans'!C11,0)</f>
        <v>0</v>
      </c>
    </row>
    <row r="3" spans="1:15" ht="49.5" customHeight="1" x14ac:dyDescent="0.35">
      <c r="A3" s="51">
        <v>1</v>
      </c>
      <c r="B3" s="22" t="str">
        <f>IFERROR(VLOOKUP($B$2&amp;":"&amp;A3,'Processing 1'!$C$3:$E$34,3,FALSE),0)</f>
        <v>Deep specialized expertise in my specific discipline</v>
      </c>
      <c r="C3" s="14">
        <f>IFERROR(VLOOKUP($C$2&amp;":"&amp;A3,'Processing 1'!$C$3:$E$34,3,FALSE),0)</f>
        <v>0</v>
      </c>
      <c r="D3" s="22">
        <f>IFERROR(VLOOKUP($D$2&amp;":"&amp;A3,'Processing 1'!$C$3:$E$34,3,FALSE),0)</f>
        <v>0</v>
      </c>
      <c r="E3" s="14">
        <f>IFERROR(VLOOKUP($E$2&amp;":"&amp;A3,'Processing 1'!$C$3:$E$34,3,FALSE),0)</f>
        <v>0</v>
      </c>
      <c r="F3" s="22">
        <f>IFERROR(VLOOKUP($F$2&amp;":"&amp;A3,'Processing 1'!$C$2:$E$34,3,FALSE),0)</f>
        <v>0</v>
      </c>
      <c r="G3" s="49"/>
      <c r="H3" s="22">
        <f>IFERROR(VLOOKUP($B$2&amp;":"&amp;A3,'Processing 1'!$C$35:$E$83,3,FALSE),0)</f>
        <v>0</v>
      </c>
      <c r="I3" s="22">
        <f>IFERROR(VLOOKUP($C$2&amp;":"&amp;A3,'Processing 1'!$C$35:$E$83,3,FALSE),0)</f>
        <v>0</v>
      </c>
      <c r="J3" s="22">
        <f>IFERROR(VLOOKUP($D$2&amp;":"&amp;A3,'Processing 1'!$C$35:$E$83,3,FALSE),0)</f>
        <v>0</v>
      </c>
      <c r="K3" s="22">
        <f>IFERROR(VLOOKUP($E$2&amp;":"&amp;A3,'Processing 1'!$C$35:$E$83,3,FALSE),0)</f>
        <v>0</v>
      </c>
      <c r="L3" s="22">
        <f>IFERROR(VLOOKUP($F$2&amp;":"&amp;A3,'Processing 1'!$C$35:$E$83,3,FALSE),0)</f>
        <v>0</v>
      </c>
      <c r="M3" s="49"/>
      <c r="N3" s="13"/>
      <c r="O3" s="11">
        <f>IFERROR('Student Information and Plans'!C12,0)</f>
        <v>0</v>
      </c>
    </row>
    <row r="4" spans="1:15" ht="49.5" customHeight="1" x14ac:dyDescent="0.25">
      <c r="A4" s="51">
        <v>2</v>
      </c>
      <c r="B4" s="22">
        <f>IFERROR(VLOOKUP($B$2&amp;":"&amp;A4,'Processing 1'!$C$3:$E$34,3,FALSE),0)</f>
        <v>0</v>
      </c>
      <c r="C4" s="14">
        <f>IFERROR(VLOOKUP($C$2&amp;":"&amp;A4,'Processing 1'!$C$3:$E$34,3,FALSE),0)</f>
        <v>0</v>
      </c>
      <c r="D4" s="22">
        <f>IFERROR(VLOOKUP($D$2&amp;":"&amp;A4,'Processing 1'!$C$3:$E$34,3,FALSE),0)</f>
        <v>0</v>
      </c>
      <c r="E4" s="14">
        <f>IFERROR(VLOOKUP($E$2&amp;":"&amp;A4,'Processing 1'!$C$3:$E$34,3,FALSE),0)</f>
        <v>0</v>
      </c>
      <c r="F4" s="22">
        <f>IFERROR(VLOOKUP($F$2&amp;":"&amp;A4,'Processing 1'!$C$2:$E$34,3,FALSE),0)</f>
        <v>0</v>
      </c>
      <c r="G4" s="49"/>
      <c r="H4" s="22" t="str">
        <f>IFERROR(VLOOKUP($B$2&amp;":"&amp;A4,'Processing 1'!$C$35:$E$83,3,FALSE),0)</f>
        <v>Respecting contributions of others</v>
      </c>
      <c r="I4" s="22">
        <f>IFERROR(VLOOKUP($C$2&amp;":"&amp;A4,'Processing 1'!$C$35:$E$83,3,FALSE),0)</f>
        <v>0</v>
      </c>
      <c r="J4" s="22">
        <f>IFERROR(VLOOKUP($D$2&amp;":"&amp;A4,'Processing 1'!$C$35:$E$83,3,FALSE),0)</f>
        <v>0</v>
      </c>
      <c r="K4" s="22">
        <f>IFERROR(VLOOKUP($E$2&amp;":"&amp;A4,'Processing 1'!$C$35:$E$83,3,FALSE),0)</f>
        <v>0</v>
      </c>
      <c r="L4" s="22">
        <f>IFERROR(VLOOKUP($F$2&amp;":"&amp;A4,'Processing 1'!$C$35:$E$83,3,FALSE),0)</f>
        <v>0</v>
      </c>
      <c r="M4" s="49"/>
      <c r="O4" s="11">
        <f>IFERROR('Student Information and Plans'!C13,0)</f>
        <v>0</v>
      </c>
    </row>
    <row r="5" spans="1:15" ht="49.5" customHeight="1" x14ac:dyDescent="0.25">
      <c r="A5" s="51">
        <v>3</v>
      </c>
      <c r="B5" s="22">
        <f>IFERROR(VLOOKUP($B$2&amp;":"&amp;A5,'Processing 1'!$C$3:$E$34,3,FALSE),0)</f>
        <v>0</v>
      </c>
      <c r="C5" s="14">
        <f>IFERROR(VLOOKUP($C$2&amp;":"&amp;A5,'Processing 1'!$C$3:$E$34,3,FALSE),0)</f>
        <v>0</v>
      </c>
      <c r="D5" s="22">
        <f>IFERROR(VLOOKUP($D$2&amp;":"&amp;A5,'Processing 1'!$C$3:$E$34,3,FALSE),0)</f>
        <v>0</v>
      </c>
      <c r="E5" s="14">
        <f>IFERROR(VLOOKUP($E$2&amp;":"&amp;A5,'Processing 1'!$C$3:$E$34,3,FALSE),0)</f>
        <v>0</v>
      </c>
      <c r="F5" s="22">
        <f>IFERROR(VLOOKUP($F$2&amp;":"&amp;A5,'Processing 1'!$C$2:$E$34,3,FALSE),0)</f>
        <v>0</v>
      </c>
      <c r="G5" s="49"/>
      <c r="H5" s="22">
        <f>IFERROR(VLOOKUP($B$2&amp;":"&amp;A5,'Processing 1'!$C$35:$E$83,3,FALSE),0)</f>
        <v>0</v>
      </c>
      <c r="I5" s="22">
        <f>IFERROR(VLOOKUP($C$2&amp;":"&amp;A5,'Processing 1'!$C$35:$E$83,3,FALSE),0)</f>
        <v>0</v>
      </c>
      <c r="J5" s="22">
        <f>IFERROR(VLOOKUP($D$2&amp;":"&amp;A5,'Processing 1'!$C$35:$E$83,3,FALSE),0)</f>
        <v>0</v>
      </c>
      <c r="K5" s="22">
        <f>IFERROR(VLOOKUP($E$2&amp;":"&amp;A5,'Processing 1'!$C$35:$E$83,3,FALSE),0)</f>
        <v>0</v>
      </c>
      <c r="L5" s="22">
        <f>IFERROR(VLOOKUP($F$2&amp;":"&amp;A5,'Processing 1'!$C$35:$E$83,3,FALSE),0)</f>
        <v>0</v>
      </c>
      <c r="M5" s="49"/>
      <c r="O5" s="11">
        <f>IFERROR('Set Goals'!C3,0)</f>
        <v>0</v>
      </c>
    </row>
    <row r="6" spans="1:15" ht="49.5" customHeight="1" x14ac:dyDescent="0.5">
      <c r="A6" s="51">
        <v>4</v>
      </c>
      <c r="B6" s="22">
        <f>IFERROR(VLOOKUP($B$2&amp;":"&amp;A6,'Processing 1'!$C$3:$E$34,3,FALSE),0)</f>
        <v>0</v>
      </c>
      <c r="C6" s="14">
        <f>IFERROR(VLOOKUP($C$2&amp;":"&amp;A6,'Processing 1'!$C$3:$E$34,3,FALSE),0)</f>
        <v>0</v>
      </c>
      <c r="D6" s="22">
        <f>IFERROR(VLOOKUP($D$2&amp;":"&amp;A6,'Processing 1'!$C$3:$E$34,3,FALSE),0)</f>
        <v>0</v>
      </c>
      <c r="E6" s="14">
        <f>IFERROR(VLOOKUP($E$2&amp;":"&amp;A6,'Processing 1'!$C$3:$E$34,3,FALSE),0)</f>
        <v>0</v>
      </c>
      <c r="F6" s="22">
        <f>IFERROR(VLOOKUP($F$2&amp;":"&amp;A6,'Processing 1'!$C$2:$E$34,3,FALSE),0)</f>
        <v>0</v>
      </c>
      <c r="G6" s="49"/>
      <c r="H6" s="22">
        <f>IFERROR(VLOOKUP($B$2&amp;":"&amp;A6,'Processing 1'!$C$35:$E$83,3,FALSE),0)</f>
        <v>0</v>
      </c>
      <c r="I6" s="22">
        <f>IFERROR(VLOOKUP($C$2&amp;":"&amp;A6,'Processing 1'!$C$35:$E$83,3,FALSE),0)</f>
        <v>0</v>
      </c>
      <c r="J6" s="22">
        <f>IFERROR(VLOOKUP($D$2&amp;":"&amp;A6,'Processing 1'!$C$35:$E$83,3,FALSE),0)</f>
        <v>0</v>
      </c>
      <c r="K6" s="22">
        <f>IFERROR(VLOOKUP($E$2&amp;":"&amp;A6,'Processing 1'!$C$35:$E$83,3,FALSE),0)</f>
        <v>0</v>
      </c>
      <c r="L6" s="22">
        <f>IFERROR(VLOOKUP($F$2&amp;":"&amp;A6,'Processing 1'!$C$35:$E$83,3,FALSE),0)</f>
        <v>0</v>
      </c>
      <c r="M6" s="49"/>
      <c r="N6" s="27" t="s">
        <v>82</v>
      </c>
      <c r="O6" s="11">
        <f>'Student Information and Plans'!C15</f>
        <v>0</v>
      </c>
    </row>
    <row r="7" spans="1:15" ht="49.5" customHeight="1" x14ac:dyDescent="0.25">
      <c r="A7" s="51">
        <v>5</v>
      </c>
      <c r="B7" s="22">
        <f>IFERROR(VLOOKUP($B$2&amp;":"&amp;A7,'Processing 1'!$C$3:$E$34,3,FALSE),0)</f>
        <v>0</v>
      </c>
      <c r="C7" s="14">
        <f>IFERROR(VLOOKUP($C$2&amp;":"&amp;A7,'Processing 1'!$C$3:$E$34,3,FALSE),0)</f>
        <v>0</v>
      </c>
      <c r="D7" s="22">
        <f>IFERROR(VLOOKUP($D$2&amp;":"&amp;A7,'Processing 1'!$C$3:$E$34,3,FALSE),0)</f>
        <v>0</v>
      </c>
      <c r="E7" s="14">
        <f>IFERROR(VLOOKUP($E$2&amp;":"&amp;A7,'Processing 1'!$C$3:$E$34,3,FALSE),0)</f>
        <v>0</v>
      </c>
      <c r="F7" s="22">
        <f>IFERROR(VLOOKUP($F$2&amp;":"&amp;A7,'Processing 1'!$C$2:$E$34,3,FALSE),0)</f>
        <v>0</v>
      </c>
      <c r="G7" s="49"/>
      <c r="H7" s="22">
        <f>IFERROR(VLOOKUP($B$2&amp;":"&amp;A7,'Processing 1'!$C$35:$E$83,3,FALSE),0)</f>
        <v>0</v>
      </c>
      <c r="I7" s="22">
        <f>IFERROR(VLOOKUP($C$2&amp;":"&amp;A7,'Processing 1'!$C$35:$E$83,3,FALSE),0)</f>
        <v>0</v>
      </c>
      <c r="J7" s="22">
        <f>IFERROR(VLOOKUP($D$2&amp;":"&amp;A7,'Processing 1'!$C$35:$E$83,3,FALSE),0)</f>
        <v>0</v>
      </c>
      <c r="K7" s="22">
        <f>IFERROR(VLOOKUP($E$2&amp;":"&amp;A7,'Processing 1'!$C$35:$E$83,3,FALSE),0)</f>
        <v>0</v>
      </c>
      <c r="L7" s="22">
        <f>IFERROR(VLOOKUP($F$2&amp;":"&amp;A7,'Processing 1'!$C$35:$E$83,3,FALSE),0)</f>
        <v>0</v>
      </c>
      <c r="M7" s="49"/>
      <c r="O7" s="11">
        <f>'Student Information and Plans'!C16</f>
        <v>0</v>
      </c>
    </row>
    <row r="8" spans="1:15" ht="49.5" customHeight="1" x14ac:dyDescent="0.25">
      <c r="A8" s="51">
        <v>6</v>
      </c>
      <c r="B8" s="22">
        <f>IFERROR(VLOOKUP($B$2&amp;":"&amp;A8,'Processing 1'!$C$3:$E$34,3,FALSE),0)</f>
        <v>0</v>
      </c>
      <c r="C8" s="14">
        <f>IFERROR(VLOOKUP($C$2&amp;":"&amp;A8,'Processing 1'!$C$3:$E$34,3,FALSE),0)</f>
        <v>0</v>
      </c>
      <c r="D8" s="22">
        <f>IFERROR(VLOOKUP($D$2&amp;":"&amp;A8,'Processing 1'!$C$3:$E$34,3,FALSE),0)</f>
        <v>0</v>
      </c>
      <c r="E8" s="14">
        <f>IFERROR(VLOOKUP($E$2&amp;":"&amp;A8,'Processing 1'!$C$3:$E$34,3,FALSE),0)</f>
        <v>0</v>
      </c>
      <c r="F8" s="22">
        <f>IFERROR(VLOOKUP($F$2&amp;":"&amp;A8,'Processing 1'!$C$2:$E$34,3,FALSE),0)</f>
        <v>0</v>
      </c>
      <c r="G8" s="49"/>
      <c r="H8" s="22">
        <f>IFERROR(VLOOKUP($B$2&amp;":"&amp;A8,'Processing 1'!$C$35:$E$83,3,FALSE),0)</f>
        <v>0</v>
      </c>
      <c r="I8" s="22">
        <f>IFERROR(VLOOKUP($C$2&amp;":"&amp;A8,'Processing 1'!$C$35:$E$83,3,FALSE),0)</f>
        <v>0</v>
      </c>
      <c r="J8" s="22">
        <f>IFERROR(VLOOKUP($D$2&amp;":"&amp;A8,'Processing 1'!$C$35:$E$83,3,FALSE),0)</f>
        <v>0</v>
      </c>
      <c r="K8" s="22">
        <f>IFERROR(VLOOKUP($E$2&amp;":"&amp;A8,'Processing 1'!$C$35:$E$83,3,FALSE),0)</f>
        <v>0</v>
      </c>
      <c r="L8" s="22">
        <f>IFERROR(VLOOKUP($F$2&amp;":"&amp;A8,'Processing 1'!$C$35:$E$83,3,FALSE),0)</f>
        <v>0</v>
      </c>
      <c r="M8" s="49"/>
      <c r="O8" s="11">
        <f>'Student Information and Plans'!F13</f>
        <v>0</v>
      </c>
    </row>
    <row r="9" spans="1:15" ht="49.5" customHeight="1" x14ac:dyDescent="0.25">
      <c r="A9" s="51">
        <v>7</v>
      </c>
      <c r="B9" s="22">
        <f>IFERROR(VLOOKUP($B$2&amp;":"&amp;A9,'Processing 1'!$C$3:$E$34,3,FALSE),0)</f>
        <v>0</v>
      </c>
      <c r="C9" s="14">
        <f>IFERROR(VLOOKUP($C$2&amp;":"&amp;A9,'Processing 1'!$C$3:$E$34,3,FALSE),0)</f>
        <v>0</v>
      </c>
      <c r="D9" s="22">
        <f>IFERROR(VLOOKUP($D$2&amp;":"&amp;A9,'Processing 1'!$C$3:$E$34,3,FALSE),0)</f>
        <v>0</v>
      </c>
      <c r="E9" s="14">
        <f>IFERROR(VLOOKUP($E$2&amp;":"&amp;A9,'Processing 1'!$C$3:$E$34,3,FALSE),0)</f>
        <v>0</v>
      </c>
      <c r="F9" s="22">
        <f>IFERROR(VLOOKUP($F$2&amp;":"&amp;A9,'Processing 1'!$C$2:$E$34,3,FALSE),0)</f>
        <v>0</v>
      </c>
      <c r="G9" s="49"/>
      <c r="H9" s="22">
        <f>IFERROR(VLOOKUP($B$2&amp;":"&amp;A9,'Processing 1'!$C$35:$E$83,3,FALSE),0)</f>
        <v>0</v>
      </c>
      <c r="I9" s="22">
        <f>IFERROR(VLOOKUP($C$2&amp;":"&amp;A9,'Processing 1'!$C$35:$E$83,3,FALSE),0)</f>
        <v>0</v>
      </c>
      <c r="J9" s="22">
        <f>IFERROR(VLOOKUP($D$2&amp;":"&amp;A9,'Processing 1'!$C$35:$E$83,3,FALSE),0)</f>
        <v>0</v>
      </c>
      <c r="K9" s="22">
        <f>IFERROR(VLOOKUP($E$2&amp;":"&amp;A9,'Processing 1'!$C$35:$E$83,3,FALSE),0)</f>
        <v>0</v>
      </c>
      <c r="L9" s="22">
        <f>IFERROR(VLOOKUP($F$2&amp;":"&amp;A9,'Processing 1'!$C$35:$E$83,3,FALSE),0)</f>
        <v>0</v>
      </c>
      <c r="M9" s="49"/>
      <c r="O9" s="11">
        <f>'Set Goals'!F3</f>
        <v>0</v>
      </c>
    </row>
    <row r="10" spans="1:15" ht="49.5" customHeight="1" x14ac:dyDescent="0.5">
      <c r="A10" s="51">
        <v>8</v>
      </c>
      <c r="B10" s="22">
        <f>IFERROR(VLOOKUP($B$2&amp;":"&amp;A10,'Processing 1'!$C$3:$E$34,3,FALSE),0)</f>
        <v>0</v>
      </c>
      <c r="C10" s="14">
        <f>IFERROR(VLOOKUP($C$2&amp;":"&amp;A10,'Processing 1'!$C$3:$E$34,3,FALSE),0)</f>
        <v>0</v>
      </c>
      <c r="D10" s="22">
        <f>IFERROR(VLOOKUP($D$2&amp;":"&amp;A10,'Processing 1'!$C$3:$E$34,3,FALSE),0)</f>
        <v>0</v>
      </c>
      <c r="E10" s="14">
        <f>IFERROR(VLOOKUP($E$2&amp;":"&amp;A10,'Processing 1'!$C$3:$E$34,3,FALSE),0)</f>
        <v>0</v>
      </c>
      <c r="F10" s="22">
        <f>IFERROR(VLOOKUP($F$2&amp;":"&amp;A10,'Processing 1'!$C$2:$E$34,3,FALSE),0)</f>
        <v>0</v>
      </c>
      <c r="G10" s="49"/>
      <c r="H10" s="22">
        <f>IFERROR(VLOOKUP($B$2&amp;":"&amp;A10,'Processing 1'!$C$35:$E$83,3,FALSE),0)</f>
        <v>0</v>
      </c>
      <c r="I10" s="22">
        <f>IFERROR(VLOOKUP($C$2&amp;":"&amp;A10,'Processing 1'!$C$35:$E$83,3,FALSE),0)</f>
        <v>0</v>
      </c>
      <c r="J10" s="22">
        <f>IFERROR(VLOOKUP($D$2&amp;":"&amp;A10,'Processing 1'!$C$35:$E$83,3,FALSE),0)</f>
        <v>0</v>
      </c>
      <c r="K10" s="22">
        <f>IFERROR(VLOOKUP($E$2&amp;":"&amp;A10,'Processing 1'!$C$35:$E$83,3,FALSE),0)</f>
        <v>0</v>
      </c>
      <c r="L10" s="22">
        <f>IFERROR(VLOOKUP($F$2&amp;":"&amp;A10,'Processing 1'!$C$35:$E$83,3,FALSE),0)</f>
        <v>0</v>
      </c>
      <c r="M10" s="49"/>
      <c r="N10" s="27" t="s">
        <v>79</v>
      </c>
      <c r="O10" s="11">
        <f>'Set Goals'!C7</f>
        <v>0</v>
      </c>
    </row>
    <row r="11" spans="1:15" ht="49.5" customHeight="1" x14ac:dyDescent="0.35">
      <c r="A11" s="51">
        <v>9</v>
      </c>
      <c r="B11" s="22">
        <f>IFERROR(VLOOKUP($B$2&amp;":"&amp;A11,'Processing 1'!$C$3:$E$34,3,FALSE),0)</f>
        <v>0</v>
      </c>
      <c r="C11" s="14">
        <f>IFERROR(VLOOKUP($C$2&amp;":"&amp;A11,'Processing 1'!$C$3:$E$34,3,FALSE),0)</f>
        <v>0</v>
      </c>
      <c r="D11" s="22">
        <f>IFERROR(VLOOKUP($D$2&amp;":"&amp;A11,'Processing 1'!$C$3:$E$34,3,FALSE),0)</f>
        <v>0</v>
      </c>
      <c r="E11" s="14">
        <f>IFERROR(VLOOKUP($E$2&amp;":"&amp;A11,'Processing 1'!$C$3:$E$34,3,FALSE),0)</f>
        <v>0</v>
      </c>
      <c r="F11" s="22">
        <f>IFERROR(VLOOKUP($F$2&amp;":"&amp;A11,'Processing 1'!$C$2:$E$34,3,FALSE),0)</f>
        <v>0</v>
      </c>
      <c r="G11" s="49"/>
      <c r="H11" s="22">
        <f>IFERROR(VLOOKUP($B$2&amp;":"&amp;A11,'Processing 1'!$C$35:$E$83,3,FALSE),0)</f>
        <v>0</v>
      </c>
      <c r="I11" s="22">
        <f>IFERROR(VLOOKUP($C$2&amp;":"&amp;A11,'Processing 1'!$C$35:$E$83,3,FALSE),0)</f>
        <v>0</v>
      </c>
      <c r="J11" s="22">
        <f>IFERROR(VLOOKUP($D$2&amp;":"&amp;A11,'Processing 1'!$C$35:$E$83,3,FALSE),0)</f>
        <v>0</v>
      </c>
      <c r="K11" s="22">
        <f>IFERROR(VLOOKUP($E$2&amp;":"&amp;A11,'Processing 1'!$C$35:$E$83,3,FALSE),0)</f>
        <v>0</v>
      </c>
      <c r="L11" s="22">
        <f>IFERROR(VLOOKUP($F$2&amp;":"&amp;A11,'Processing 1'!$C$35:$E$83,3,FALSE),0)</f>
        <v>0</v>
      </c>
      <c r="M11" s="49"/>
      <c r="N11" s="13"/>
      <c r="O11" s="11">
        <f>'Set Goals'!C8</f>
        <v>0</v>
      </c>
    </row>
    <row r="12" spans="1:15" ht="49.5" customHeight="1" x14ac:dyDescent="0.25">
      <c r="A12" s="51">
        <v>10</v>
      </c>
      <c r="B12" s="22">
        <f>IFERROR(VLOOKUP($B$2&amp;":"&amp;A12,'Processing 1'!$C$3:$E$34,3,FALSE),0)</f>
        <v>0</v>
      </c>
      <c r="C12" s="14">
        <f>IFERROR(VLOOKUP($C$2&amp;":"&amp;A12,'Processing 1'!$C$3:$E$34,3,FALSE),0)</f>
        <v>0</v>
      </c>
      <c r="D12" s="22">
        <f>IFERROR(VLOOKUP($D$2&amp;":"&amp;A12,'Processing 1'!$C$3:$E$34,3,FALSE),0)</f>
        <v>0</v>
      </c>
      <c r="E12" s="14">
        <f>IFERROR(VLOOKUP($E$2&amp;":"&amp;A12,'Processing 1'!$C$3:$E$34,3,FALSE),0)</f>
        <v>0</v>
      </c>
      <c r="F12" s="22">
        <f>IFERROR(VLOOKUP($F$2&amp;":"&amp;A12,'Processing 1'!$C$2:$E$34,3,FALSE),0)</f>
        <v>0</v>
      </c>
      <c r="G12" s="49"/>
      <c r="H12" s="22">
        <f>IFERROR(VLOOKUP($B$2&amp;":"&amp;A12,'Processing 1'!$C$35:$E$83,3,FALSE),0)</f>
        <v>0</v>
      </c>
      <c r="I12" s="22">
        <f>IFERROR(VLOOKUP($C$2&amp;":"&amp;A12,'Processing 1'!$C$35:$E$83,3,FALSE),0)</f>
        <v>0</v>
      </c>
      <c r="J12" s="22">
        <f>IFERROR(VLOOKUP($D$2&amp;":"&amp;A12,'Processing 1'!$C$35:$E$83,3,FALSE),0)</f>
        <v>0</v>
      </c>
      <c r="K12" s="22">
        <f>IFERROR(VLOOKUP($E$2&amp;":"&amp;A12,'Processing 1'!$C$35:$E$83,3,FALSE),0)</f>
        <v>0</v>
      </c>
      <c r="L12" s="22">
        <f>IFERROR(VLOOKUP($F$2&amp;":"&amp;A12,'Processing 1'!$C$35:$E$83,3,FALSE),0)</f>
        <v>0</v>
      </c>
      <c r="M12" s="49"/>
      <c r="O12" s="11">
        <f>'Set Goals'!C9</f>
        <v>0</v>
      </c>
    </row>
    <row r="13" spans="1:15" ht="49.5" customHeight="1" x14ac:dyDescent="0.25">
      <c r="A13" s="51">
        <v>11</v>
      </c>
      <c r="B13" s="22">
        <f>IFERROR(VLOOKUP($B$2&amp;":"&amp;A13,'Processing 1'!$C$3:$E$34,3,FALSE),0)</f>
        <v>0</v>
      </c>
      <c r="C13" s="14">
        <f>IFERROR(VLOOKUP($C$2&amp;":"&amp;A13,'Processing 1'!$C$3:$E$34,3,FALSE),0)</f>
        <v>0</v>
      </c>
      <c r="D13" s="22">
        <f>IFERROR(VLOOKUP($D$2&amp;":"&amp;A13,'Processing 1'!$C$3:$E$34,3,FALSE),0)</f>
        <v>0</v>
      </c>
      <c r="E13" s="14">
        <f>IFERROR(VLOOKUP($E$2&amp;":"&amp;A13,'Processing 1'!$C$3:$E$34,3,FALSE),0)</f>
        <v>0</v>
      </c>
      <c r="F13" s="22">
        <f>IFERROR(VLOOKUP($F$2&amp;":"&amp;A13,'Processing 1'!$C$2:$E$34,3,FALSE),0)</f>
        <v>0</v>
      </c>
      <c r="G13" s="49"/>
      <c r="H13" s="22">
        <f>IFERROR(VLOOKUP($B$2&amp;":"&amp;A13,'Processing 1'!$C$35:$E$83,3,FALSE),0)</f>
        <v>0</v>
      </c>
      <c r="I13" s="22">
        <f>IFERROR(VLOOKUP($C$2&amp;":"&amp;A13,'Processing 1'!$C$35:$E$83,3,FALSE),0)</f>
        <v>0</v>
      </c>
      <c r="J13" s="22">
        <f>IFERROR(VLOOKUP($D$2&amp;":"&amp;A13,'Processing 1'!$C$35:$E$83,3,FALSE),0)</f>
        <v>0</v>
      </c>
      <c r="K13" s="22">
        <f>IFERROR(VLOOKUP($E$2&amp;":"&amp;A13,'Processing 1'!$C$35:$E$83,3,FALSE),0)</f>
        <v>0</v>
      </c>
      <c r="L13" s="22">
        <f>IFERROR(VLOOKUP($F$2&amp;":"&amp;A13,'Processing 1'!$C$35:$E$83,3,FALSE),0)</f>
        <v>0</v>
      </c>
      <c r="M13" s="49"/>
      <c r="O13" s="11">
        <f>'Set Goals'!C10</f>
        <v>0</v>
      </c>
    </row>
    <row r="14" spans="1:15" ht="49.5" customHeight="1" x14ac:dyDescent="0.5">
      <c r="A14" s="51">
        <v>12</v>
      </c>
      <c r="B14" s="22">
        <f>IFERROR(VLOOKUP($B$2&amp;":"&amp;A14,'Processing 1'!$C$3:$E$34,3,FALSE),0)</f>
        <v>0</v>
      </c>
      <c r="C14" s="14">
        <f>IFERROR(VLOOKUP($C$2&amp;":"&amp;A14,'Processing 1'!$C$3:$E$34,3,FALSE),0)</f>
        <v>0</v>
      </c>
      <c r="D14" s="22">
        <f>IFERROR(VLOOKUP($D$2&amp;":"&amp;A14,'Processing 1'!$C$3:$E$34,3,FALSE),0)</f>
        <v>0</v>
      </c>
      <c r="E14" s="14">
        <f>IFERROR(VLOOKUP($E$2&amp;":"&amp;A14,'Processing 1'!$C$3:$E$34,3,FALSE),0)</f>
        <v>0</v>
      </c>
      <c r="F14" s="22">
        <f>IFERROR(VLOOKUP($F$2&amp;":"&amp;A14,'Processing 1'!$C$2:$E$34,3,FALSE),0)</f>
        <v>0</v>
      </c>
      <c r="G14" s="49"/>
      <c r="H14" s="22">
        <f>IFERROR(VLOOKUP($B$2&amp;":"&amp;A14,'Processing 1'!$C$35:$E$83,3,FALSE),0)</f>
        <v>0</v>
      </c>
      <c r="I14" s="22">
        <f>IFERROR(VLOOKUP($C$2&amp;":"&amp;A14,'Processing 1'!$C$35:$E$83,3,FALSE),0)</f>
        <v>0</v>
      </c>
      <c r="J14" s="22">
        <f>IFERROR(VLOOKUP($D$2&amp;":"&amp;A14,'Processing 1'!$C$35:$E$83,3,FALSE),0)</f>
        <v>0</v>
      </c>
      <c r="K14" s="22">
        <f>IFERROR(VLOOKUP($E$2&amp;":"&amp;A14,'Processing 1'!$C$35:$E$83,3,FALSE),0)</f>
        <v>0</v>
      </c>
      <c r="L14" s="22">
        <f>IFERROR(VLOOKUP($F$2&amp;":"&amp;A14,'Processing 1'!$C$35:$E$83,3,FALSE),0)</f>
        <v>0</v>
      </c>
      <c r="M14" s="49"/>
      <c r="N14" s="27" t="s">
        <v>80</v>
      </c>
      <c r="O14" s="11">
        <f>'Set Goals'!F7</f>
        <v>0</v>
      </c>
    </row>
    <row r="15" spans="1:15" ht="49.5" customHeight="1" x14ac:dyDescent="0.25">
      <c r="A15" s="51">
        <v>13</v>
      </c>
      <c r="B15" s="22">
        <f>IFERROR(VLOOKUP($B$2&amp;":"&amp;A15,'Processing 1'!$C$3:$E$34,3,FALSE),0)</f>
        <v>0</v>
      </c>
      <c r="C15" s="14">
        <f>IFERROR(VLOOKUP($C$2&amp;":"&amp;A15,'Processing 1'!$C$3:$E$34,3,FALSE),0)</f>
        <v>0</v>
      </c>
      <c r="D15" s="22">
        <f>IFERROR(VLOOKUP($D$2&amp;":"&amp;A15,'Processing 1'!$C$3:$E$34,3,FALSE),0)</f>
        <v>0</v>
      </c>
      <c r="E15" s="14">
        <f>IFERROR(VLOOKUP($E$2&amp;":"&amp;A15,'Processing 1'!$C$3:$E$34,3,FALSE),0)</f>
        <v>0</v>
      </c>
      <c r="F15" s="22">
        <f>IFERROR(VLOOKUP($F$2&amp;":"&amp;A15,'Processing 1'!$C$2:$E$34,3,FALSE),0)</f>
        <v>0</v>
      </c>
      <c r="G15" s="49"/>
      <c r="H15" s="22">
        <f>IFERROR(VLOOKUP($B$2&amp;":"&amp;A15,'Processing 1'!$C$35:$E$83,3,FALSE),0)</f>
        <v>0</v>
      </c>
      <c r="I15" s="22">
        <f>IFERROR(VLOOKUP($C$2&amp;":"&amp;A15,'Processing 1'!$C$35:$E$83,3,FALSE),0)</f>
        <v>0</v>
      </c>
      <c r="J15" s="22">
        <f>IFERROR(VLOOKUP($D$2&amp;":"&amp;A15,'Processing 1'!$C$35:$E$83,3,FALSE),0)</f>
        <v>0</v>
      </c>
      <c r="K15" s="22">
        <f>IFERROR(VLOOKUP($E$2&amp;":"&amp;A15,'Processing 1'!$C$35:$E$83,3,FALSE),0)</f>
        <v>0</v>
      </c>
      <c r="L15" s="22">
        <f>IFERROR(VLOOKUP($F$2&amp;":"&amp;A15,'Processing 1'!$C$35:$E$83,3,FALSE),0)</f>
        <v>0</v>
      </c>
      <c r="M15" s="49"/>
      <c r="O15" s="11">
        <f>'Set Goals'!F8</f>
        <v>0</v>
      </c>
    </row>
    <row r="16" spans="1:15" ht="49.5" customHeight="1" x14ac:dyDescent="0.25">
      <c r="A16" s="51">
        <v>14</v>
      </c>
      <c r="B16" s="22">
        <f>IFERROR(VLOOKUP($B$2&amp;":"&amp;A16,'Processing 1'!$C$3:$E$34,3,FALSE),0)</f>
        <v>0</v>
      </c>
      <c r="C16" s="14">
        <f>IFERROR(VLOOKUP($C$2&amp;":"&amp;A16,'Processing 1'!$C$3:$E$34,3,FALSE),0)</f>
        <v>0</v>
      </c>
      <c r="D16" s="22">
        <f>IFERROR(VLOOKUP($D$2&amp;":"&amp;A16,'Processing 1'!$C$3:$E$34,3,FALSE),0)</f>
        <v>0</v>
      </c>
      <c r="E16" s="14">
        <f>IFERROR(VLOOKUP($E$2&amp;":"&amp;A16,'Processing 1'!$C$3:$E$34,3,FALSE),0)</f>
        <v>0</v>
      </c>
      <c r="F16" s="22">
        <f>IFERROR(VLOOKUP($F$2&amp;":"&amp;A16,'Processing 1'!$C$2:$E$34,3,FALSE),0)</f>
        <v>0</v>
      </c>
      <c r="G16" s="49"/>
      <c r="H16" s="22">
        <f>IFERROR(VLOOKUP($B$2&amp;":"&amp;A16,'Processing 1'!$C$35:$E$83,3,FALSE),0)</f>
        <v>0</v>
      </c>
      <c r="I16" s="22">
        <f>IFERROR(VLOOKUP($C$2&amp;":"&amp;A16,'Processing 1'!$C$35:$E$83,3,FALSE),0)</f>
        <v>0</v>
      </c>
      <c r="J16" s="22">
        <f>IFERROR(VLOOKUP($D$2&amp;":"&amp;A16,'Processing 1'!$C$35:$E$83,3,FALSE),0)</f>
        <v>0</v>
      </c>
      <c r="K16" s="22">
        <f>IFERROR(VLOOKUP($E$2&amp;":"&amp;A16,'Processing 1'!$C$35:$E$83,3,FALSE),0)</f>
        <v>0</v>
      </c>
      <c r="L16" s="22">
        <f>IFERROR(VLOOKUP($F$2&amp;":"&amp;A16,'Processing 1'!$C$35:$E$83,3,FALSE),0)</f>
        <v>0</v>
      </c>
      <c r="M16" s="49"/>
      <c r="O16" s="11">
        <f>'Set Goals'!F9</f>
        <v>0</v>
      </c>
    </row>
    <row r="17" spans="1:15" ht="49.5" customHeight="1" x14ac:dyDescent="0.25">
      <c r="A17" s="51">
        <v>15</v>
      </c>
      <c r="B17" s="22">
        <f>IFERROR(VLOOKUP($B$2&amp;":"&amp;A17,'Processing 1'!$C$3:$E$34,3,FALSE),0)</f>
        <v>0</v>
      </c>
      <c r="C17" s="14">
        <f>IFERROR(VLOOKUP($C$2&amp;":"&amp;A17,'Processing 1'!$C$3:$E$34,3,FALSE),0)</f>
        <v>0</v>
      </c>
      <c r="D17" s="22">
        <f>IFERROR(VLOOKUP($D$2&amp;":"&amp;A17,'Processing 1'!$C$3:$E$34,3,FALSE),0)</f>
        <v>0</v>
      </c>
      <c r="E17" s="14">
        <f>IFERROR(VLOOKUP($E$2&amp;":"&amp;A17,'Processing 1'!$C$3:$E$34,3,FALSE),0)</f>
        <v>0</v>
      </c>
      <c r="F17" s="22">
        <f>IFERROR(VLOOKUP($F$2&amp;":"&amp;A17,'Processing 1'!$C$2:$E$34,3,FALSE),0)</f>
        <v>0</v>
      </c>
      <c r="G17" s="49"/>
      <c r="H17" s="22">
        <f>IFERROR(VLOOKUP($B$2&amp;":"&amp;A17,'Processing 1'!$C$35:$E$83,3,FALSE),0)</f>
        <v>0</v>
      </c>
      <c r="I17" s="22">
        <f>IFERROR(VLOOKUP($C$2&amp;":"&amp;A17,'Processing 1'!$C$35:$E$83,3,FALSE),0)</f>
        <v>0</v>
      </c>
      <c r="J17" s="22">
        <f>IFERROR(VLOOKUP($D$2&amp;":"&amp;A17,'Processing 1'!$C$35:$E$83,3,FALSE),0)</f>
        <v>0</v>
      </c>
      <c r="K17" s="22">
        <f>IFERROR(VLOOKUP($E$2&amp;":"&amp;A17,'Processing 1'!$C$35:$E$83,3,FALSE),0)</f>
        <v>0</v>
      </c>
      <c r="L17" s="22">
        <f>IFERROR(VLOOKUP($F$2&amp;":"&amp;A17,'Processing 1'!$C$35:$E$83,3,FALSE),0)</f>
        <v>0</v>
      </c>
      <c r="M17" s="49"/>
      <c r="O17" s="11">
        <f>'Set Goals'!F10</f>
        <v>0</v>
      </c>
    </row>
    <row r="18" spans="1:15" ht="49.5" customHeight="1" x14ac:dyDescent="0.5">
      <c r="A18" s="51">
        <v>16</v>
      </c>
      <c r="B18" s="22">
        <f>IFERROR(VLOOKUP($B$2&amp;":"&amp;A18,'Processing 1'!$C$3:$E$34,3,FALSE),0)</f>
        <v>0</v>
      </c>
      <c r="C18" s="14">
        <f>IFERROR(VLOOKUP($C$2&amp;":"&amp;A18,'Processing 1'!$C$3:$E$34,3,FALSE),0)</f>
        <v>0</v>
      </c>
      <c r="D18" s="22">
        <f>IFERROR(VLOOKUP($D$2&amp;":"&amp;A18,'Processing 1'!$C$3:$E$34,3,FALSE),0)</f>
        <v>0</v>
      </c>
      <c r="E18" s="14">
        <f>IFERROR(VLOOKUP($E$2&amp;":"&amp;A18,'Processing 1'!$C$3:$E$34,3,FALSE),0)</f>
        <v>0</v>
      </c>
      <c r="F18" s="22">
        <f>IFERROR(VLOOKUP($F$2&amp;":"&amp;A18,'Processing 1'!$C$2:$E$34,3,FALSE),0)</f>
        <v>0</v>
      </c>
      <c r="G18" s="49"/>
      <c r="H18" s="22">
        <f>IFERROR(VLOOKUP($B$2&amp;":"&amp;A18,'Processing 1'!$C$35:$E$83,3,FALSE),0)</f>
        <v>0</v>
      </c>
      <c r="I18" s="22">
        <f>IFERROR(VLOOKUP($C$2&amp;":"&amp;A18,'Processing 1'!$C$35:$E$83,3,FALSE),0)</f>
        <v>0</v>
      </c>
      <c r="J18" s="22">
        <f>IFERROR(VLOOKUP($D$2&amp;":"&amp;A18,'Processing 1'!$C$35:$E$83,3,FALSE),0)</f>
        <v>0</v>
      </c>
      <c r="K18" s="22">
        <f>IFERROR(VLOOKUP($E$2&amp;":"&amp;A18,'Processing 1'!$C$35:$E$83,3,FALSE),0)</f>
        <v>0</v>
      </c>
      <c r="L18" s="22">
        <f>IFERROR(VLOOKUP($F$2&amp;":"&amp;A18,'Processing 1'!$C$35:$E$83,3,FALSE),0)</f>
        <v>0</v>
      </c>
      <c r="M18" s="49"/>
      <c r="N18" s="27" t="s">
        <v>83</v>
      </c>
      <c r="O18" s="11">
        <f>'Set Goals'!C22</f>
        <v>0</v>
      </c>
    </row>
    <row r="19" spans="1:15" ht="49.5" customHeight="1" x14ac:dyDescent="0.35">
      <c r="A19" s="51">
        <v>17</v>
      </c>
      <c r="B19" s="22">
        <f>IFERROR(VLOOKUP($B$2&amp;":"&amp;A19,'Processing 1'!$C$3:$E$34,3,FALSE),0)</f>
        <v>0</v>
      </c>
      <c r="C19" s="14">
        <f>IFERROR(VLOOKUP($C$2&amp;":"&amp;A19,'Processing 1'!$C$3:$E$34,3,FALSE),0)</f>
        <v>0</v>
      </c>
      <c r="D19" s="22">
        <f>IFERROR(VLOOKUP($D$2&amp;":"&amp;A19,'Processing 1'!$C$3:$E$34,3,FALSE),0)</f>
        <v>0</v>
      </c>
      <c r="E19" s="14">
        <f>IFERROR(VLOOKUP($E$2&amp;":"&amp;A19,'Processing 1'!$C$3:$E$34,3,FALSE),0)</f>
        <v>0</v>
      </c>
      <c r="F19" s="22">
        <f>IFERROR(VLOOKUP($F$2&amp;":"&amp;A19,'Processing 1'!$C$2:$E$34,3,FALSE),0)</f>
        <v>0</v>
      </c>
      <c r="G19" s="49"/>
      <c r="H19" s="22">
        <f>IFERROR(VLOOKUP($B$2&amp;":"&amp;A19,'Processing 1'!$C$35:$E$83,3,FALSE),0)</f>
        <v>0</v>
      </c>
      <c r="I19" s="22">
        <f>IFERROR(VLOOKUP($C$2&amp;":"&amp;A19,'Processing 1'!$C$35:$E$83,3,FALSE),0)</f>
        <v>0</v>
      </c>
      <c r="J19" s="22">
        <f>IFERROR(VLOOKUP($D$2&amp;":"&amp;A19,'Processing 1'!$C$35:$E$83,3,FALSE),0)</f>
        <v>0</v>
      </c>
      <c r="K19" s="22">
        <f>IFERROR(VLOOKUP($E$2&amp;":"&amp;A19,'Processing 1'!$C$35:$E$83,3,FALSE),0)</f>
        <v>0</v>
      </c>
      <c r="L19" s="22">
        <f>IFERROR(VLOOKUP($F$2&amp;":"&amp;A19,'Processing 1'!$C$35:$E$83,3,FALSE),0)</f>
        <v>0</v>
      </c>
      <c r="M19" s="49"/>
      <c r="N19" s="13"/>
      <c r="O19" s="11">
        <f>'Set Goals'!C23</f>
        <v>0</v>
      </c>
    </row>
    <row r="20" spans="1:15" ht="49.5" customHeight="1" x14ac:dyDescent="0.25">
      <c r="A20" s="51">
        <v>18</v>
      </c>
      <c r="B20" s="22">
        <f>IFERROR(VLOOKUP($B$2&amp;":"&amp;A20,'Processing 1'!$C$3:$E$34,3,FALSE),0)</f>
        <v>0</v>
      </c>
      <c r="C20" s="14">
        <f>IFERROR(VLOOKUP($C$2&amp;":"&amp;A20,'Processing 1'!$C$3:$E$34,3,FALSE),0)</f>
        <v>0</v>
      </c>
      <c r="D20" s="22">
        <f>IFERROR(VLOOKUP($D$2&amp;":"&amp;A20,'Processing 1'!$C$3:$E$34,3,FALSE),0)</f>
        <v>0</v>
      </c>
      <c r="E20" s="14">
        <f>IFERROR(VLOOKUP($E$2&amp;":"&amp;A20,'Processing 1'!$C$3:$E$34,3,FALSE),0)</f>
        <v>0</v>
      </c>
      <c r="F20" s="22">
        <f>IFERROR(VLOOKUP($F$2&amp;":"&amp;A20,'Processing 1'!$C$2:$E$34,3,FALSE),0)</f>
        <v>0</v>
      </c>
      <c r="G20" s="49"/>
      <c r="H20" s="22">
        <f>IFERROR(VLOOKUP($B$2&amp;":"&amp;A20,'Processing 1'!$C$35:$E$83,3,FALSE),0)</f>
        <v>0</v>
      </c>
      <c r="I20" s="22">
        <f>IFERROR(VLOOKUP($C$2&amp;":"&amp;A20,'Processing 1'!$C$35:$E$83,3,FALSE),0)</f>
        <v>0</v>
      </c>
      <c r="J20" s="22">
        <f>IFERROR(VLOOKUP($D$2&amp;":"&amp;A20,'Processing 1'!$C$35:$E$83,3,FALSE),0)</f>
        <v>0</v>
      </c>
      <c r="K20" s="22">
        <f>IFERROR(VLOOKUP($E$2&amp;":"&amp;A20,'Processing 1'!$C$35:$E$83,3,FALSE),0)</f>
        <v>0</v>
      </c>
      <c r="L20" s="22">
        <f>IFERROR(VLOOKUP($F$2&amp;":"&amp;A20,'Processing 1'!$C$35:$E$83,3,FALSE),0)</f>
        <v>0</v>
      </c>
      <c r="M20" s="49"/>
      <c r="O20" s="11">
        <f>'Set Goals'!C24</f>
        <v>0</v>
      </c>
    </row>
    <row r="21" spans="1:15" ht="49.5" customHeight="1" x14ac:dyDescent="0.25">
      <c r="A21" s="51">
        <v>19</v>
      </c>
      <c r="B21" s="22">
        <f>IFERROR(VLOOKUP($B$2&amp;":"&amp;A21,'Processing 1'!$C$3:$E$34,3,FALSE),0)</f>
        <v>0</v>
      </c>
      <c r="C21" s="14">
        <f>IFERROR(VLOOKUP($C$2&amp;":"&amp;A21,'Processing 1'!$C$3:$E$34,3,FALSE),0)</f>
        <v>0</v>
      </c>
      <c r="D21" s="22">
        <f>IFERROR(VLOOKUP($D$2&amp;":"&amp;A21,'Processing 1'!$C$3:$E$34,3,FALSE),0)</f>
        <v>0</v>
      </c>
      <c r="E21" s="14">
        <f>IFERROR(VLOOKUP($E$2&amp;":"&amp;A21,'Processing 1'!$C$3:$E$34,3,FALSE),0)</f>
        <v>0</v>
      </c>
      <c r="F21" s="22">
        <f>IFERROR(VLOOKUP($F$2&amp;":"&amp;A21,'Processing 1'!$C$2:$E$34,3,FALSE),0)</f>
        <v>0</v>
      </c>
      <c r="G21" s="49"/>
      <c r="H21" s="22">
        <f>IFERROR(VLOOKUP($B$2&amp;":"&amp;A21,'Processing 1'!$C$35:$E$83,3,FALSE),0)</f>
        <v>0</v>
      </c>
      <c r="I21" s="22">
        <f>IFERROR(VLOOKUP($C$2&amp;":"&amp;A21,'Processing 1'!$C$35:$E$83,3,FALSE),0)</f>
        <v>0</v>
      </c>
      <c r="J21" s="22">
        <f>IFERROR(VLOOKUP($D$2&amp;":"&amp;A21,'Processing 1'!$C$35:$E$83,3,FALSE),0)</f>
        <v>0</v>
      </c>
      <c r="K21" s="22">
        <f>IFERROR(VLOOKUP($E$2&amp;":"&amp;A21,'Processing 1'!$C$35:$E$83,3,FALSE),0)</f>
        <v>0</v>
      </c>
      <c r="L21" s="22">
        <f>IFERROR(VLOOKUP($F$2&amp;":"&amp;A21,'Processing 1'!$C$35:$E$83,3,FALSE),0)</f>
        <v>0</v>
      </c>
      <c r="M21" s="49"/>
      <c r="O21" s="11">
        <f>'Set Goals'!C25</f>
        <v>0</v>
      </c>
    </row>
    <row r="22" spans="1:15" ht="49.5" customHeight="1" x14ac:dyDescent="0.5">
      <c r="A22" s="51">
        <v>20</v>
      </c>
      <c r="B22" s="22">
        <f>IFERROR(VLOOKUP($B$2&amp;":"&amp;A22,'Processing 1'!$C$3:$E$34,3,FALSE),0)</f>
        <v>0</v>
      </c>
      <c r="C22" s="14">
        <f>IFERROR(VLOOKUP($C$2&amp;":"&amp;A22,'Processing 1'!$C$3:$E$34,3,FALSE),0)</f>
        <v>0</v>
      </c>
      <c r="D22" s="22">
        <f>IFERROR(VLOOKUP($D$2&amp;":"&amp;A22,'Processing 1'!$C$3:$E$34,3,FALSE),0)</f>
        <v>0</v>
      </c>
      <c r="E22" s="14">
        <f>IFERROR(VLOOKUP($E$2&amp;":"&amp;A22,'Processing 1'!$C$3:$E$34,3,FALSE),0)</f>
        <v>0</v>
      </c>
      <c r="F22" s="22">
        <f>IFERROR(VLOOKUP($F$2&amp;":"&amp;A22,'Processing 1'!$C$2:$E$34,3,FALSE),0)</f>
        <v>0</v>
      </c>
      <c r="G22" s="49"/>
      <c r="H22" s="22">
        <f>IFERROR(VLOOKUP($B$2&amp;":"&amp;A22,'Processing 1'!$C$35:$E$83,3,FALSE),0)</f>
        <v>0</v>
      </c>
      <c r="I22" s="22">
        <f>IFERROR(VLOOKUP($C$2&amp;":"&amp;A22,'Processing 1'!$C$35:$E$83,3,FALSE),0)</f>
        <v>0</v>
      </c>
      <c r="J22" s="22">
        <f>IFERROR(VLOOKUP($D$2&amp;":"&amp;A22,'Processing 1'!$C$35:$E$83,3,FALSE),0)</f>
        <v>0</v>
      </c>
      <c r="K22" s="22">
        <f>IFERROR(VLOOKUP($E$2&amp;":"&amp;A22,'Processing 1'!$C$35:$E$83,3,FALSE),0)</f>
        <v>0</v>
      </c>
      <c r="L22" s="22">
        <f>IFERROR(VLOOKUP($F$2&amp;":"&amp;A22,'Processing 1'!$C$35:$E$83,3,FALSE),0)</f>
        <v>0</v>
      </c>
      <c r="M22" s="49"/>
      <c r="N22" s="27" t="s">
        <v>84</v>
      </c>
      <c r="O22" s="11">
        <f>'Set Goals'!F22</f>
        <v>0</v>
      </c>
    </row>
    <row r="23" spans="1:15" ht="49.5" customHeight="1" x14ac:dyDescent="0.25">
      <c r="A23" s="51">
        <v>21</v>
      </c>
      <c r="B23" s="22">
        <f>IFERROR(VLOOKUP($B$2&amp;":"&amp;A23,'Processing 1'!$C$3:$E$34,3,FALSE),0)</f>
        <v>0</v>
      </c>
      <c r="C23" s="14">
        <f>IFERROR(VLOOKUP($C$2&amp;":"&amp;A23,'Processing 1'!$C$3:$E$34,3,FALSE),0)</f>
        <v>0</v>
      </c>
      <c r="D23" s="22">
        <f>IFERROR(VLOOKUP($D$2&amp;":"&amp;A23,'Processing 1'!$C$3:$E$34,3,FALSE),0)</f>
        <v>0</v>
      </c>
      <c r="E23" s="14">
        <f>IFERROR(VLOOKUP($E$2&amp;":"&amp;A23,'Processing 1'!$C$3:$E$34,3,FALSE),0)</f>
        <v>0</v>
      </c>
      <c r="F23" s="22">
        <f>IFERROR(VLOOKUP($F$2&amp;":"&amp;A23,'Processing 1'!$C$2:$E$34,3,FALSE),0)</f>
        <v>0</v>
      </c>
      <c r="G23" s="49"/>
      <c r="H23" s="22">
        <f>IFERROR(VLOOKUP($B$2&amp;":"&amp;A23,'Processing 1'!$C$35:$E$83,3,FALSE),0)</f>
        <v>0</v>
      </c>
      <c r="I23" s="22">
        <f>IFERROR(VLOOKUP($C$2&amp;":"&amp;A23,'Processing 1'!$C$35:$E$83,3,FALSE),0)</f>
        <v>0</v>
      </c>
      <c r="J23" s="22">
        <f>IFERROR(VLOOKUP($D$2&amp;":"&amp;A23,'Processing 1'!$C$35:$E$83,3,FALSE),0)</f>
        <v>0</v>
      </c>
      <c r="K23" s="22">
        <f>IFERROR(VLOOKUP($E$2&amp;":"&amp;A23,'Processing 1'!$C$35:$E$83,3,FALSE),0)</f>
        <v>0</v>
      </c>
      <c r="L23" s="22">
        <f>IFERROR(VLOOKUP($F$2&amp;":"&amp;A23,'Processing 1'!$C$35:$E$83,3,FALSE),0)</f>
        <v>0</v>
      </c>
      <c r="M23" s="49"/>
      <c r="O23" s="11">
        <f>'Set Goals'!F23</f>
        <v>0</v>
      </c>
    </row>
    <row r="24" spans="1:15" ht="49.5" customHeight="1" x14ac:dyDescent="0.25">
      <c r="A24" s="51">
        <v>22</v>
      </c>
      <c r="B24" s="22">
        <f>IFERROR(VLOOKUP($B$2&amp;":"&amp;A24,'Processing 1'!$C$3:$E$34,3,FALSE),0)</f>
        <v>0</v>
      </c>
      <c r="C24" s="14">
        <f>IFERROR(VLOOKUP($C$2&amp;":"&amp;A24,'Processing 1'!$C$3:$E$34,3,FALSE),0)</f>
        <v>0</v>
      </c>
      <c r="D24" s="22">
        <f>IFERROR(VLOOKUP($D$2&amp;":"&amp;A24,'Processing 1'!$C$3:$E$34,3,FALSE),0)</f>
        <v>0</v>
      </c>
      <c r="E24" s="14">
        <f>IFERROR(VLOOKUP($E$2&amp;":"&amp;A24,'Processing 1'!$C$3:$E$34,3,FALSE),0)</f>
        <v>0</v>
      </c>
      <c r="F24" s="22">
        <f>IFERROR(VLOOKUP($F$2&amp;":"&amp;A24,'Processing 1'!$C$2:$E$34,3,FALSE),0)</f>
        <v>0</v>
      </c>
      <c r="G24" s="49"/>
      <c r="H24" s="22">
        <f>IFERROR(VLOOKUP($B$2&amp;":"&amp;A24,'Processing 1'!$C$35:$E$83,3,FALSE),0)</f>
        <v>0</v>
      </c>
      <c r="I24" s="22">
        <f>IFERROR(VLOOKUP($C$2&amp;":"&amp;A24,'Processing 1'!$C$35:$E$83,3,FALSE),0)</f>
        <v>0</v>
      </c>
      <c r="J24" s="22">
        <f>IFERROR(VLOOKUP($D$2&amp;":"&amp;A24,'Processing 1'!$C$35:$E$83,3,FALSE),0)</f>
        <v>0</v>
      </c>
      <c r="K24" s="22">
        <f>IFERROR(VLOOKUP($E$2&amp;":"&amp;A24,'Processing 1'!$C$35:$E$83,3,FALSE),0)</f>
        <v>0</v>
      </c>
      <c r="L24" s="22">
        <f>IFERROR(VLOOKUP($F$2&amp;":"&amp;A24,'Processing 1'!$C$35:$E$83,3,FALSE),0)</f>
        <v>0</v>
      </c>
      <c r="M24" s="49"/>
      <c r="O24" s="11">
        <f>'Set Goals'!F24</f>
        <v>0</v>
      </c>
    </row>
    <row r="25" spans="1:15" ht="49.5" customHeight="1" x14ac:dyDescent="0.25">
      <c r="A25" s="51">
        <v>23</v>
      </c>
      <c r="B25" s="22">
        <f>IFERROR(VLOOKUP($B$2&amp;":"&amp;A25,'Processing 1'!$C$3:$E$34,3,FALSE),0)</f>
        <v>0</v>
      </c>
      <c r="C25" s="14">
        <f>IFERROR(VLOOKUP($C$2&amp;":"&amp;A25,'Processing 1'!$C$3:$E$34,3,FALSE),0)</f>
        <v>0</v>
      </c>
      <c r="D25" s="22">
        <f>IFERROR(VLOOKUP($D$2&amp;":"&amp;A25,'Processing 1'!$C$3:$E$34,3,FALSE),0)</f>
        <v>0</v>
      </c>
      <c r="E25" s="14">
        <f>IFERROR(VLOOKUP($E$2&amp;":"&amp;A25,'Processing 1'!$C$3:$E$34,3,FALSE),0)</f>
        <v>0</v>
      </c>
      <c r="F25" s="22">
        <f>IFERROR(VLOOKUP($F$2&amp;":"&amp;A25,'Processing 1'!$C$2:$E$34,3,FALSE),0)</f>
        <v>0</v>
      </c>
      <c r="G25" s="49"/>
      <c r="H25" s="22">
        <f>IFERROR(VLOOKUP($B$2&amp;":"&amp;A25,'Processing 1'!$C$35:$E$83,3,FALSE),0)</f>
        <v>0</v>
      </c>
      <c r="I25" s="22">
        <f>IFERROR(VLOOKUP($C$2&amp;":"&amp;A25,'Processing 1'!$C$35:$E$83,3,FALSE),0)</f>
        <v>0</v>
      </c>
      <c r="J25" s="22">
        <f>IFERROR(VLOOKUP($D$2&amp;":"&amp;A25,'Processing 1'!$C$35:$E$83,3,FALSE),0)</f>
        <v>0</v>
      </c>
      <c r="K25" s="22">
        <f>IFERROR(VLOOKUP($E$2&amp;":"&amp;A25,'Processing 1'!$C$35:$E$83,3,FALSE),0)</f>
        <v>0</v>
      </c>
      <c r="L25" s="22">
        <f>IFERROR(VLOOKUP($F$2&amp;":"&amp;A25,'Processing 1'!$C$35:$E$83,3,FALSE),0)</f>
        <v>0</v>
      </c>
      <c r="M25" s="49"/>
      <c r="O25" s="11">
        <f>'Set Goals'!F25</f>
        <v>0</v>
      </c>
    </row>
    <row r="26" spans="1:15" ht="49.5" customHeight="1" x14ac:dyDescent="0.25">
      <c r="A26" s="51">
        <v>24</v>
      </c>
      <c r="B26" s="22">
        <f>IFERROR(VLOOKUP($B$2&amp;":"&amp;A26,'Processing 1'!$C$3:$E$34,3,FALSE),0)</f>
        <v>0</v>
      </c>
      <c r="C26" s="14">
        <f>IFERROR(VLOOKUP($C$2&amp;":"&amp;A26,'Processing 1'!$C$3:$E$34,3,FALSE),0)</f>
        <v>0</v>
      </c>
      <c r="D26" s="22">
        <f>IFERROR(VLOOKUP($D$2&amp;":"&amp;A26,'Processing 1'!$C$3:$E$34,3,FALSE),0)</f>
        <v>0</v>
      </c>
      <c r="E26" s="14">
        <f>IFERROR(VLOOKUP($E$2&amp;":"&amp;A26,'Processing 1'!$C$3:$E$34,3,FALSE),0)</f>
        <v>0</v>
      </c>
      <c r="F26" s="22">
        <f>IFERROR(VLOOKUP($F$2&amp;":"&amp;A26,'Processing 1'!$C$2:$E$34,3,FALSE),0)</f>
        <v>0</v>
      </c>
      <c r="G26" s="49"/>
      <c r="H26" s="22">
        <f>IFERROR(VLOOKUP($B$2&amp;":"&amp;A26,'Processing 1'!$C$35:$E$83,3,FALSE),0)</f>
        <v>0</v>
      </c>
      <c r="I26" s="22">
        <f>IFERROR(VLOOKUP($C$2&amp;":"&amp;A26,'Processing 1'!$C$35:$E$83,3,FALSE),0)</f>
        <v>0</v>
      </c>
      <c r="J26" s="22">
        <f>IFERROR(VLOOKUP($D$2&amp;":"&amp;A26,'Processing 1'!$C$35:$E$83,3,FALSE),0)</f>
        <v>0</v>
      </c>
      <c r="K26" s="22">
        <f>IFERROR(VLOOKUP($E$2&amp;":"&amp;A26,'Processing 1'!$C$35:$E$83,3,FALSE),0)</f>
        <v>0</v>
      </c>
      <c r="L26" s="22">
        <f>IFERROR(VLOOKUP($F$2&amp;":"&amp;A26,'Processing 1'!$C$35:$E$83,3,FALSE),0)</f>
        <v>0</v>
      </c>
      <c r="M26" s="49"/>
    </row>
    <row r="27" spans="1:15" ht="49.5" customHeight="1" x14ac:dyDescent="0.25">
      <c r="A27" s="51">
        <v>25</v>
      </c>
      <c r="B27" s="22">
        <f>IFERROR(VLOOKUP($B$2&amp;":"&amp;A27,'Processing 1'!$C$3:$E$34,3,FALSE),0)</f>
        <v>0</v>
      </c>
      <c r="C27" s="14">
        <f>IFERROR(VLOOKUP($C$2&amp;":"&amp;A27,'Processing 1'!$C$3:$E$34,3,FALSE),0)</f>
        <v>0</v>
      </c>
      <c r="D27" s="22">
        <f>IFERROR(VLOOKUP($D$2&amp;":"&amp;A27,'Processing 1'!$C$3:$E$34,3,FALSE),0)</f>
        <v>0</v>
      </c>
      <c r="E27" s="14">
        <f>IFERROR(VLOOKUP($E$2&amp;":"&amp;A27,'Processing 1'!$C$3:$E$34,3,FALSE),0)</f>
        <v>0</v>
      </c>
      <c r="F27" s="22">
        <f>IFERROR(VLOOKUP($F$2&amp;":"&amp;A27,'Processing 1'!$C$2:$E$34,3,FALSE),0)</f>
        <v>0</v>
      </c>
      <c r="G27" s="49"/>
      <c r="H27" s="22">
        <f>IFERROR(VLOOKUP($B$2&amp;":"&amp;A27,'Processing 1'!$C$35:$E$83,3,FALSE),0)</f>
        <v>0</v>
      </c>
      <c r="I27" s="22">
        <f>IFERROR(VLOOKUP($C$2&amp;":"&amp;A27,'Processing 1'!$C$35:$E$83,3,FALSE),0)</f>
        <v>0</v>
      </c>
      <c r="J27" s="22">
        <f>IFERROR(VLOOKUP($D$2&amp;":"&amp;A27,'Processing 1'!$C$35:$E$83,3,FALSE),0)</f>
        <v>0</v>
      </c>
      <c r="K27" s="22">
        <f>IFERROR(VLOOKUP($E$2&amp;":"&amp;A27,'Processing 1'!$C$35:$E$83,3,FALSE),0)</f>
        <v>0</v>
      </c>
      <c r="L27" s="22">
        <f>IFERROR(VLOOKUP($F$2&amp;":"&amp;A27,'Processing 1'!$C$35:$E$83,3,FALSE),0)</f>
        <v>0</v>
      </c>
      <c r="M27" s="49"/>
    </row>
    <row r="28" spans="1:15" ht="49.5" customHeight="1" x14ac:dyDescent="0.25">
      <c r="A28" s="51">
        <v>26</v>
      </c>
      <c r="B28" s="22">
        <f>IFERROR(VLOOKUP($B$2&amp;":"&amp;A28,'Processing 1'!$C$3:$E$34,3,FALSE),0)</f>
        <v>0</v>
      </c>
      <c r="C28" s="14">
        <f>IFERROR(VLOOKUP($C$2&amp;":"&amp;A28,'Processing 1'!$C$3:$E$34,3,FALSE),0)</f>
        <v>0</v>
      </c>
      <c r="D28" s="22">
        <f>IFERROR(VLOOKUP($D$2&amp;":"&amp;A28,'Processing 1'!$C$3:$E$34,3,FALSE),0)</f>
        <v>0</v>
      </c>
      <c r="E28" s="14">
        <f>IFERROR(VLOOKUP($E$2&amp;":"&amp;A28,'Processing 1'!$C$3:$E$34,3,FALSE),0)</f>
        <v>0</v>
      </c>
      <c r="F28" s="22">
        <f>IFERROR(VLOOKUP($F$2&amp;":"&amp;A28,'Processing 1'!$C$2:$E$34,3,FALSE),0)</f>
        <v>0</v>
      </c>
      <c r="G28" s="49"/>
      <c r="H28" s="22">
        <f>IFERROR(VLOOKUP($B$2&amp;":"&amp;A28,'Processing 1'!$C$35:$E$83,3,FALSE),0)</f>
        <v>0</v>
      </c>
      <c r="I28" s="22">
        <f>IFERROR(VLOOKUP($C$2&amp;":"&amp;A28,'Processing 1'!$C$35:$E$83,3,FALSE),0)</f>
        <v>0</v>
      </c>
      <c r="J28" s="22">
        <f>IFERROR(VLOOKUP($D$2&amp;":"&amp;A28,'Processing 1'!$C$35:$E$83,3,FALSE),0)</f>
        <v>0</v>
      </c>
      <c r="K28" s="22">
        <f>IFERROR(VLOOKUP($E$2&amp;":"&amp;A28,'Processing 1'!$C$35:$E$83,3,FALSE),0)</f>
        <v>0</v>
      </c>
      <c r="L28" s="22">
        <f>IFERROR(VLOOKUP($F$2&amp;":"&amp;A28,'Processing 1'!$C$35:$E$83,3,FALSE),0)</f>
        <v>0</v>
      </c>
      <c r="M28" s="49"/>
    </row>
    <row r="29" spans="1:15" ht="49.5" customHeight="1" x14ac:dyDescent="0.25">
      <c r="A29" s="51">
        <v>27</v>
      </c>
      <c r="B29" s="22">
        <f>IFERROR(VLOOKUP($B$2&amp;":"&amp;A29,'Processing 1'!$C$3:$E$34,3,FALSE),0)</f>
        <v>0</v>
      </c>
      <c r="C29" s="14">
        <f>IFERROR(VLOOKUP($C$2&amp;":"&amp;A29,'Processing 1'!$C$3:$E$34,3,FALSE),0)</f>
        <v>0</v>
      </c>
      <c r="D29" s="22">
        <f>IFERROR(VLOOKUP($D$2&amp;":"&amp;A29,'Processing 1'!$C$3:$E$34,3,FALSE),0)</f>
        <v>0</v>
      </c>
      <c r="E29" s="14">
        <f>IFERROR(VLOOKUP($E$2&amp;":"&amp;A29,'Processing 1'!$C$3:$E$34,3,FALSE),0)</f>
        <v>0</v>
      </c>
      <c r="F29" s="22">
        <f>IFERROR(VLOOKUP($F$2&amp;":"&amp;A29,'Processing 1'!$C$2:$E$34,3,FALSE),0)</f>
        <v>0</v>
      </c>
      <c r="G29" s="49"/>
      <c r="H29" s="22">
        <f>IFERROR(VLOOKUP($B$2&amp;":"&amp;A29,'Processing 1'!$C$35:$E$83,3,FALSE),0)</f>
        <v>0</v>
      </c>
      <c r="I29" s="22">
        <f>IFERROR(VLOOKUP($C$2&amp;":"&amp;A29,'Processing 1'!$C$35:$E$83,3,FALSE),0)</f>
        <v>0</v>
      </c>
      <c r="J29" s="22">
        <f>IFERROR(VLOOKUP($D$2&amp;":"&amp;A29,'Processing 1'!$C$35:$E$83,3,FALSE),0)</f>
        <v>0</v>
      </c>
      <c r="K29" s="22">
        <f>IFERROR(VLOOKUP($E$2&amp;":"&amp;A29,'Processing 1'!$C$35:$E$83,3,FALSE),0)</f>
        <v>0</v>
      </c>
      <c r="L29" s="22">
        <f>IFERROR(VLOOKUP($F$2&amp;":"&amp;A29,'Processing 1'!$C$35:$E$83,3,FALSE),0)</f>
        <v>0</v>
      </c>
      <c r="M29" s="49"/>
    </row>
    <row r="30" spans="1:15" ht="49.5" customHeight="1" x14ac:dyDescent="0.25">
      <c r="A30" s="51">
        <v>28</v>
      </c>
      <c r="B30" s="22">
        <f>IFERROR(VLOOKUP($B$2&amp;":"&amp;A30,'Processing 1'!$C$3:$E$34,3,FALSE),0)</f>
        <v>0</v>
      </c>
      <c r="C30" s="14">
        <f>IFERROR(VLOOKUP($C$2&amp;":"&amp;A30,'Processing 1'!$C$3:$E$34,3,FALSE),0)</f>
        <v>0</v>
      </c>
      <c r="D30" s="22">
        <f>IFERROR(VLOOKUP($D$2&amp;":"&amp;A30,'Processing 1'!$C$3:$E$34,3,FALSE),0)</f>
        <v>0</v>
      </c>
      <c r="E30" s="14">
        <f>IFERROR(VLOOKUP($E$2&amp;":"&amp;A30,'Processing 1'!$C$3:$E$34,3,FALSE),0)</f>
        <v>0</v>
      </c>
      <c r="F30" s="22">
        <f>IFERROR(VLOOKUP($F$2&amp;":"&amp;A30,'Processing 1'!$C$2:$E$34,3,FALSE),0)</f>
        <v>0</v>
      </c>
      <c r="G30" s="49"/>
      <c r="H30" s="22">
        <f>IFERROR(VLOOKUP($B$2&amp;":"&amp;A30,'Processing 1'!$C$35:$E$83,3,FALSE),0)</f>
        <v>0</v>
      </c>
      <c r="I30" s="22">
        <f>IFERROR(VLOOKUP($C$2&amp;":"&amp;A30,'Processing 1'!$C$35:$E$83,3,FALSE),0)</f>
        <v>0</v>
      </c>
      <c r="J30" s="22">
        <f>IFERROR(VLOOKUP($D$2&amp;":"&amp;A30,'Processing 1'!$C$35:$E$83,3,FALSE),0)</f>
        <v>0</v>
      </c>
      <c r="K30" s="22">
        <f>IFERROR(VLOOKUP($E$2&amp;":"&amp;A30,'Processing 1'!$C$35:$E$83,3,FALSE),0)</f>
        <v>0</v>
      </c>
      <c r="L30" s="22">
        <f>IFERROR(VLOOKUP($F$2&amp;":"&amp;A30,'Processing 1'!$C$35:$E$83,3,FALSE),0)</f>
        <v>0</v>
      </c>
      <c r="M30" s="49"/>
    </row>
    <row r="31" spans="1:15" ht="49.5" customHeight="1" x14ac:dyDescent="0.25">
      <c r="A31" s="51">
        <v>29</v>
      </c>
      <c r="B31" s="22">
        <f>IFERROR(VLOOKUP($B$2&amp;":"&amp;A31,'Processing 1'!$C$3:$E$34,3,FALSE),0)</f>
        <v>0</v>
      </c>
      <c r="C31" s="14">
        <f>IFERROR(VLOOKUP($C$2&amp;":"&amp;A31,'Processing 1'!$C$3:$E$34,3,FALSE),0)</f>
        <v>0</v>
      </c>
      <c r="D31" s="22">
        <f>IFERROR(VLOOKUP($D$2&amp;":"&amp;A31,'Processing 1'!$C$3:$E$34,3,FALSE),0)</f>
        <v>0</v>
      </c>
      <c r="E31" s="14">
        <f>IFERROR(VLOOKUP($E$2&amp;":"&amp;A31,'Processing 1'!$C$3:$E$34,3,FALSE),0)</f>
        <v>0</v>
      </c>
      <c r="F31" s="22">
        <f>IFERROR(VLOOKUP($F$2&amp;":"&amp;A31,'Processing 1'!$C$2:$E$34,3,FALSE),0)</f>
        <v>0</v>
      </c>
      <c r="G31" s="49"/>
      <c r="H31" s="22">
        <f>IFERROR(VLOOKUP($B$2&amp;":"&amp;A31,'Processing 1'!$C$35:$E$83,3,FALSE),0)</f>
        <v>0</v>
      </c>
      <c r="I31" s="22">
        <f>IFERROR(VLOOKUP($C$2&amp;":"&amp;A31,'Processing 1'!$C$35:$E$83,3,FALSE),0)</f>
        <v>0</v>
      </c>
      <c r="J31" s="22">
        <f>IFERROR(VLOOKUP($D$2&amp;":"&amp;A31,'Processing 1'!$C$35:$E$83,3,FALSE),0)</f>
        <v>0</v>
      </c>
      <c r="K31" s="22">
        <f>IFERROR(VLOOKUP($E$2&amp;":"&amp;A31,'Processing 1'!$C$35:$E$83,3,FALSE),0)</f>
        <v>0</v>
      </c>
      <c r="L31" s="22">
        <f>IFERROR(VLOOKUP($F$2&amp;":"&amp;A31,'Processing 1'!$C$35:$E$83,3,FALSE),0)</f>
        <v>0</v>
      </c>
      <c r="M31" s="49"/>
    </row>
    <row r="32" spans="1:15" s="49" customFormat="1" ht="49.5" customHeight="1" x14ac:dyDescent="0.25">
      <c r="A32" s="51">
        <v>30</v>
      </c>
      <c r="B32" s="52"/>
      <c r="C32" s="52"/>
      <c r="D32" s="52"/>
      <c r="E32" s="52"/>
      <c r="F32" s="52"/>
      <c r="H32" s="52"/>
      <c r="I32" s="52"/>
      <c r="J32" s="52"/>
      <c r="K32" s="52"/>
      <c r="L32" s="52"/>
    </row>
    <row r="33" spans="1:1" ht="49.5" customHeight="1" x14ac:dyDescent="0.25">
      <c r="A33" s="10">
        <v>31</v>
      </c>
    </row>
    <row r="34" spans="1:1" ht="49.5" customHeight="1" x14ac:dyDescent="0.25">
      <c r="A34" s="10">
        <v>32</v>
      </c>
    </row>
    <row r="35" spans="1:1" ht="49.5" customHeight="1" x14ac:dyDescent="0.25">
      <c r="A35" s="10">
        <v>33</v>
      </c>
    </row>
    <row r="36" spans="1:1" ht="49.5" customHeight="1" x14ac:dyDescent="0.25">
      <c r="A36" s="10">
        <v>34</v>
      </c>
    </row>
    <row r="37" spans="1:1" ht="50.25" customHeight="1" x14ac:dyDescent="0.25">
      <c r="A37" s="10">
        <v>35</v>
      </c>
    </row>
    <row r="38" spans="1:1" ht="50.25" customHeight="1" x14ac:dyDescent="0.25">
      <c r="A38" s="10">
        <v>36</v>
      </c>
    </row>
    <row r="39" spans="1:1" ht="50.25" customHeight="1" x14ac:dyDescent="0.25">
      <c r="A39" s="10">
        <v>37</v>
      </c>
    </row>
    <row r="40" spans="1:1" ht="50.25" customHeight="1" x14ac:dyDescent="0.25">
      <c r="A40" s="10">
        <v>38</v>
      </c>
    </row>
    <row r="41" spans="1:1" ht="49.5" customHeight="1" x14ac:dyDescent="0.25">
      <c r="A41" s="10">
        <v>39</v>
      </c>
    </row>
  </sheetData>
  <conditionalFormatting sqref="B3:F31 H3:L31 O2:O25">
    <cfRule type="cellIs" dxfId="0" priority="5" operator="equal">
      <formula>0</formula>
    </cfRule>
  </conditionalFormatting>
  <pageMargins left="0.25" right="0.25" top="0.75" bottom="0.75" header="0.3" footer="0.3"/>
  <pageSetup orientation="landscape" verticalDpi="0" r:id="rId1"/>
  <headerFooter differentFirst="1" scaleWithDoc="0">
    <oddHeader>&amp;C&amp;14Skills Assessment for PhD Students</oddHeader>
    <oddFooter>&amp;L&amp;D at &amp;T&amp;R&amp;P/&amp;N</oddFooter>
    <firstHeader>&amp;C&amp;16Skills Assessment for PhD Students&amp;R&amp;G</firstHeader>
    <firstFooter>&amp;L&amp;D at &amp;T&amp;R&amp;P/&amp;N</first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1:O260"/>
  <sheetViews>
    <sheetView showGridLines="0" showRowColHeaders="0" workbookViewId="0">
      <pane ySplit="1" topLeftCell="A8" activePane="bottomLeft" state="frozen"/>
      <selection pane="bottomLeft" activeCell="C4" sqref="C4"/>
    </sheetView>
  </sheetViews>
  <sheetFormatPr defaultRowHeight="18.75" x14ac:dyDescent="0.3"/>
  <cols>
    <col min="1" max="1" width="7.28515625" style="17" customWidth="1"/>
    <col min="2" max="2" width="40.85546875" style="17" customWidth="1"/>
    <col min="3" max="3" width="100.28515625" style="17" customWidth="1"/>
    <col min="4" max="4" width="9.140625" style="17"/>
    <col min="5" max="5" width="64" style="17" customWidth="1"/>
    <col min="6" max="6" width="39" style="17" customWidth="1"/>
    <col min="7" max="11" width="9.28515625" style="17" customWidth="1"/>
    <col min="12" max="16384" width="9.140625" style="17"/>
  </cols>
  <sheetData>
    <row r="1" spans="2:15" s="54" customFormat="1" ht="143.25" customHeight="1" x14ac:dyDescent="0.3">
      <c r="B1" s="53" t="s">
        <v>95</v>
      </c>
    </row>
    <row r="2" spans="2:15" ht="9.75" customHeight="1" x14ac:dyDescent="0.3">
      <c r="D2" s="122"/>
      <c r="E2" s="122"/>
      <c r="F2" s="122"/>
      <c r="G2" s="122"/>
      <c r="H2" s="122"/>
      <c r="I2" s="122"/>
      <c r="J2" s="122"/>
      <c r="K2" s="122"/>
      <c r="L2" s="122"/>
      <c r="M2" s="122"/>
      <c r="N2" s="122"/>
      <c r="O2" s="122"/>
    </row>
    <row r="3" spans="2:15" ht="9.75" customHeight="1" x14ac:dyDescent="0.3">
      <c r="D3" s="122"/>
      <c r="E3" s="122"/>
      <c r="F3" s="122"/>
      <c r="G3" s="122"/>
      <c r="H3" s="122"/>
      <c r="I3" s="122"/>
      <c r="J3" s="122"/>
      <c r="K3" s="122"/>
      <c r="L3" s="122"/>
      <c r="M3" s="122"/>
      <c r="N3" s="122"/>
      <c r="O3" s="122"/>
    </row>
    <row r="4" spans="2:15" ht="29.25" customHeight="1" x14ac:dyDescent="0.3">
      <c r="B4" s="119" t="s">
        <v>96</v>
      </c>
      <c r="C4" s="139"/>
      <c r="D4" s="123"/>
      <c r="E4" s="123"/>
      <c r="F4" s="122"/>
      <c r="G4" s="122"/>
      <c r="H4" s="122"/>
      <c r="I4" s="122"/>
      <c r="J4" s="122"/>
      <c r="K4" s="122"/>
      <c r="L4" s="122"/>
      <c r="M4" s="122"/>
      <c r="N4" s="122"/>
      <c r="O4" s="122"/>
    </row>
    <row r="5" spans="2:15" ht="29.25" customHeight="1" x14ac:dyDescent="0.3">
      <c r="B5" s="120" t="s">
        <v>97</v>
      </c>
      <c r="C5" s="139"/>
      <c r="D5" s="123"/>
      <c r="E5" s="123"/>
      <c r="F5" s="122"/>
      <c r="G5" s="122"/>
      <c r="H5" s="122"/>
      <c r="I5" s="122"/>
      <c r="J5" s="122"/>
      <c r="K5" s="122"/>
      <c r="L5" s="122"/>
      <c r="M5" s="122"/>
      <c r="N5" s="122"/>
      <c r="O5" s="122"/>
    </row>
    <row r="6" spans="2:15" ht="29.25" customHeight="1" x14ac:dyDescent="0.3">
      <c r="B6" s="121" t="s">
        <v>120</v>
      </c>
      <c r="C6" s="140"/>
      <c r="D6" s="123"/>
      <c r="E6" s="123"/>
      <c r="F6" s="122"/>
      <c r="G6" s="122"/>
      <c r="H6" s="122"/>
      <c r="I6" s="122"/>
      <c r="J6" s="122"/>
      <c r="K6" s="122"/>
      <c r="L6" s="122"/>
      <c r="M6" s="122"/>
      <c r="N6" s="122"/>
      <c r="O6" s="122"/>
    </row>
    <row r="7" spans="2:15" ht="7.5" customHeight="1" x14ac:dyDescent="0.3">
      <c r="D7" s="122"/>
      <c r="E7" s="122"/>
      <c r="F7" s="122"/>
      <c r="G7" s="122"/>
      <c r="H7" s="122"/>
      <c r="I7" s="122"/>
      <c r="J7" s="122"/>
      <c r="K7" s="122"/>
      <c r="L7" s="122"/>
      <c r="M7" s="122"/>
      <c r="N7" s="122"/>
      <c r="O7" s="122"/>
    </row>
    <row r="8" spans="2:15" ht="7.5" customHeight="1" x14ac:dyDescent="0.3">
      <c r="D8" s="122"/>
      <c r="E8" s="122"/>
      <c r="F8" s="122"/>
      <c r="G8" s="122"/>
      <c r="H8" s="122"/>
      <c r="I8" s="122"/>
      <c r="J8" s="122"/>
      <c r="K8" s="122"/>
      <c r="L8" s="122"/>
      <c r="M8" s="122"/>
      <c r="N8" s="122"/>
      <c r="O8" s="122"/>
    </row>
    <row r="9" spans="2:15" ht="28.5" x14ac:dyDescent="0.45">
      <c r="B9" s="24" t="s">
        <v>75</v>
      </c>
      <c r="C9" s="23"/>
      <c r="D9" s="124"/>
      <c r="E9" s="124"/>
      <c r="F9" s="124"/>
      <c r="G9" s="122"/>
      <c r="H9" s="122"/>
      <c r="I9" s="122"/>
      <c r="J9" s="122"/>
      <c r="K9" s="122"/>
      <c r="L9" s="122"/>
      <c r="M9" s="122"/>
      <c r="N9" s="122"/>
      <c r="O9" s="122"/>
    </row>
    <row r="10" spans="2:15" ht="33" customHeight="1" x14ac:dyDescent="0.3">
      <c r="B10" s="147" t="s">
        <v>76</v>
      </c>
      <c r="C10" s="148"/>
      <c r="D10" s="124"/>
      <c r="E10" s="141" t="s">
        <v>137</v>
      </c>
      <c r="F10" s="122"/>
      <c r="G10" s="122"/>
      <c r="H10" s="122"/>
      <c r="I10" s="122"/>
      <c r="J10" s="122"/>
      <c r="K10" s="122"/>
      <c r="L10" s="122"/>
      <c r="M10" s="122"/>
      <c r="N10" s="122"/>
      <c r="O10" s="122"/>
    </row>
    <row r="11" spans="2:15" ht="28.5" customHeight="1" x14ac:dyDescent="0.3">
      <c r="B11" s="55" t="s">
        <v>77</v>
      </c>
      <c r="C11" s="135"/>
      <c r="D11" s="125"/>
      <c r="E11" s="122"/>
      <c r="F11" s="122"/>
      <c r="G11" s="122"/>
      <c r="H11" s="122"/>
      <c r="I11" s="122"/>
      <c r="J11" s="122"/>
      <c r="K11" s="122"/>
      <c r="L11" s="122"/>
      <c r="M11" s="122"/>
      <c r="N11" s="122"/>
      <c r="O11" s="122"/>
    </row>
    <row r="12" spans="2:15" ht="68.25" customHeight="1" x14ac:dyDescent="0.3">
      <c r="B12" s="56" t="s">
        <v>111</v>
      </c>
      <c r="C12" s="136"/>
      <c r="D12" s="125"/>
      <c r="E12" s="122"/>
      <c r="F12" s="122"/>
      <c r="G12" s="122"/>
      <c r="H12" s="122"/>
      <c r="I12" s="122"/>
      <c r="J12" s="122"/>
      <c r="K12" s="122"/>
      <c r="L12" s="122"/>
      <c r="M12" s="122"/>
      <c r="N12" s="122"/>
      <c r="O12" s="122"/>
    </row>
    <row r="13" spans="2:15" ht="24.75" customHeight="1" x14ac:dyDescent="0.3">
      <c r="B13" s="64"/>
      <c r="C13" s="63"/>
      <c r="D13" s="125"/>
      <c r="E13" s="126"/>
      <c r="F13" s="127"/>
      <c r="G13" s="122"/>
      <c r="H13" s="122"/>
      <c r="I13" s="122"/>
      <c r="J13" s="122"/>
      <c r="K13" s="122"/>
      <c r="L13" s="122"/>
      <c r="M13" s="122"/>
      <c r="N13" s="122"/>
      <c r="O13" s="122"/>
    </row>
    <row r="14" spans="2:15" ht="33" customHeight="1" x14ac:dyDescent="0.3">
      <c r="B14" s="147" t="s">
        <v>98</v>
      </c>
      <c r="C14" s="148"/>
      <c r="D14" s="122"/>
      <c r="E14" s="122"/>
      <c r="F14" s="122"/>
      <c r="G14" s="122"/>
      <c r="H14" s="122"/>
      <c r="I14" s="122"/>
      <c r="J14" s="122"/>
      <c r="K14" s="122"/>
      <c r="L14" s="122"/>
      <c r="M14" s="122"/>
      <c r="N14" s="122"/>
      <c r="O14" s="122"/>
    </row>
    <row r="15" spans="2:15" ht="28.5" customHeight="1" x14ac:dyDescent="0.3">
      <c r="B15" s="55" t="s">
        <v>77</v>
      </c>
      <c r="C15" s="135"/>
      <c r="D15" s="122"/>
      <c r="E15" s="122"/>
      <c r="F15" s="122"/>
      <c r="G15" s="122"/>
      <c r="H15" s="122"/>
      <c r="I15" s="122"/>
      <c r="J15" s="122"/>
      <c r="K15" s="122"/>
      <c r="L15" s="122"/>
      <c r="M15" s="122"/>
      <c r="N15" s="122"/>
      <c r="O15" s="122"/>
    </row>
    <row r="16" spans="2:15" ht="68.25" customHeight="1" x14ac:dyDescent="0.3">
      <c r="B16" s="56" t="s">
        <v>111</v>
      </c>
      <c r="C16" s="136"/>
      <c r="D16" s="122"/>
      <c r="E16" s="122"/>
      <c r="F16" s="122"/>
      <c r="G16" s="122"/>
      <c r="H16" s="122"/>
      <c r="I16" s="122"/>
      <c r="J16" s="122"/>
      <c r="K16" s="122"/>
      <c r="L16" s="122"/>
      <c r="M16" s="122"/>
      <c r="N16" s="122"/>
      <c r="O16" s="122"/>
    </row>
    <row r="17" spans="4:15" x14ac:dyDescent="0.3">
      <c r="D17" s="122"/>
      <c r="E17" s="122"/>
      <c r="F17" s="122"/>
      <c r="G17" s="122"/>
      <c r="H17" s="122"/>
      <c r="I17" s="122"/>
      <c r="J17" s="122"/>
      <c r="K17" s="122"/>
      <c r="L17" s="122"/>
      <c r="M17" s="122"/>
      <c r="N17" s="122"/>
      <c r="O17" s="122"/>
    </row>
    <row r="18" spans="4:15" x14ac:dyDescent="0.3">
      <c r="D18" s="122"/>
      <c r="E18" s="122"/>
      <c r="F18" s="122"/>
      <c r="G18" s="122"/>
      <c r="H18" s="122"/>
      <c r="I18" s="122"/>
      <c r="J18" s="122"/>
      <c r="K18" s="122"/>
      <c r="L18" s="122"/>
      <c r="M18" s="122"/>
      <c r="N18" s="122"/>
      <c r="O18" s="122"/>
    </row>
    <row r="19" spans="4:15" x14ac:dyDescent="0.3">
      <c r="D19" s="122"/>
      <c r="E19" s="122"/>
      <c r="F19" s="122"/>
      <c r="G19" s="122"/>
      <c r="H19" s="122"/>
      <c r="I19" s="122"/>
      <c r="J19" s="122"/>
      <c r="K19" s="122"/>
      <c r="L19" s="122"/>
      <c r="M19" s="122"/>
      <c r="N19" s="122"/>
      <c r="O19" s="122"/>
    </row>
    <row r="20" spans="4:15" x14ac:dyDescent="0.3">
      <c r="D20" s="122"/>
      <c r="E20" s="122"/>
      <c r="F20" s="122"/>
      <c r="G20" s="122"/>
      <c r="H20" s="122"/>
      <c r="I20" s="122"/>
      <c r="J20" s="122"/>
      <c r="K20" s="122"/>
      <c r="L20" s="122"/>
      <c r="M20" s="122"/>
      <c r="N20" s="122"/>
      <c r="O20" s="122"/>
    </row>
    <row r="21" spans="4:15" x14ac:dyDescent="0.3">
      <c r="D21" s="122"/>
      <c r="E21" s="122"/>
      <c r="F21" s="122"/>
      <c r="G21" s="122"/>
      <c r="H21" s="122"/>
      <c r="I21" s="122"/>
      <c r="J21" s="122"/>
      <c r="K21" s="122"/>
      <c r="L21" s="122"/>
      <c r="M21" s="122"/>
      <c r="N21" s="122"/>
      <c r="O21" s="122"/>
    </row>
    <row r="22" spans="4:15" x14ac:dyDescent="0.3">
      <c r="D22" s="122"/>
      <c r="E22" s="122"/>
      <c r="F22" s="122"/>
      <c r="G22" s="122"/>
      <c r="H22" s="122"/>
      <c r="I22" s="122"/>
      <c r="J22" s="122"/>
      <c r="K22" s="122"/>
      <c r="L22" s="122"/>
      <c r="M22" s="122"/>
      <c r="N22" s="122"/>
      <c r="O22" s="122"/>
    </row>
    <row r="23" spans="4:15" x14ac:dyDescent="0.3">
      <c r="D23" s="122"/>
      <c r="E23" s="122"/>
      <c r="F23" s="122"/>
      <c r="G23" s="122"/>
      <c r="H23" s="122"/>
      <c r="I23" s="122"/>
      <c r="J23" s="122"/>
      <c r="K23" s="122"/>
      <c r="L23" s="122"/>
      <c r="M23" s="122"/>
      <c r="N23" s="122"/>
      <c r="O23" s="122"/>
    </row>
    <row r="24" spans="4:15" x14ac:dyDescent="0.3">
      <c r="D24" s="122"/>
      <c r="E24" s="122"/>
      <c r="F24" s="122"/>
      <c r="G24" s="122"/>
      <c r="H24" s="122"/>
      <c r="I24" s="122"/>
      <c r="J24" s="122"/>
      <c r="K24" s="122"/>
      <c r="L24" s="122"/>
      <c r="M24" s="122"/>
      <c r="N24" s="122"/>
      <c r="O24" s="122"/>
    </row>
    <row r="25" spans="4:15" x14ac:dyDescent="0.3">
      <c r="D25" s="122"/>
      <c r="E25" s="122"/>
      <c r="F25" s="122"/>
      <c r="G25" s="122"/>
      <c r="H25" s="122"/>
      <c r="I25" s="122"/>
      <c r="J25" s="122"/>
      <c r="K25" s="122"/>
      <c r="L25" s="122"/>
      <c r="M25" s="122"/>
      <c r="N25" s="122"/>
      <c r="O25" s="122"/>
    </row>
    <row r="26" spans="4:15" x14ac:dyDescent="0.3">
      <c r="D26" s="122"/>
      <c r="E26" s="122"/>
      <c r="F26" s="122"/>
      <c r="G26" s="122"/>
      <c r="H26" s="122"/>
      <c r="I26" s="122"/>
      <c r="J26" s="122"/>
      <c r="K26" s="122"/>
      <c r="L26" s="122"/>
      <c r="M26" s="122"/>
      <c r="N26" s="122"/>
      <c r="O26" s="122"/>
    </row>
    <row r="27" spans="4:15" x14ac:dyDescent="0.3">
      <c r="D27" s="122"/>
      <c r="E27" s="122"/>
      <c r="F27" s="122"/>
      <c r="G27" s="122"/>
      <c r="H27" s="122"/>
      <c r="I27" s="122"/>
      <c r="J27" s="122"/>
      <c r="K27" s="122"/>
      <c r="L27" s="122"/>
      <c r="M27" s="122"/>
      <c r="N27" s="122"/>
      <c r="O27" s="122"/>
    </row>
    <row r="28" spans="4:15" x14ac:dyDescent="0.3">
      <c r="D28" s="122"/>
      <c r="E28" s="122"/>
      <c r="F28" s="122"/>
      <c r="G28" s="122"/>
      <c r="H28" s="122"/>
      <c r="I28" s="122"/>
      <c r="J28" s="122"/>
      <c r="K28" s="122"/>
      <c r="L28" s="122"/>
      <c r="M28" s="122"/>
      <c r="N28" s="122"/>
      <c r="O28" s="122"/>
    </row>
    <row r="29" spans="4:15" x14ac:dyDescent="0.3">
      <c r="D29" s="122"/>
      <c r="E29" s="122"/>
      <c r="F29" s="122"/>
      <c r="G29" s="122"/>
      <c r="H29" s="122"/>
      <c r="I29" s="122"/>
      <c r="J29" s="122"/>
      <c r="K29" s="122"/>
      <c r="L29" s="122"/>
      <c r="M29" s="122"/>
      <c r="N29" s="122"/>
      <c r="O29" s="122"/>
    </row>
    <row r="30" spans="4:15" x14ac:dyDescent="0.3">
      <c r="D30" s="122"/>
      <c r="E30" s="122"/>
      <c r="F30" s="122"/>
      <c r="G30" s="122"/>
      <c r="H30" s="122"/>
      <c r="I30" s="122"/>
      <c r="J30" s="122"/>
      <c r="K30" s="122"/>
      <c r="L30" s="122"/>
      <c r="M30" s="122"/>
      <c r="N30" s="122"/>
      <c r="O30" s="122"/>
    </row>
    <row r="31" spans="4:15" x14ac:dyDescent="0.3">
      <c r="D31" s="122"/>
      <c r="E31" s="122"/>
      <c r="F31" s="122"/>
      <c r="G31" s="122"/>
      <c r="H31" s="122"/>
      <c r="I31" s="122"/>
      <c r="J31" s="122"/>
      <c r="K31" s="122"/>
      <c r="L31" s="122"/>
      <c r="M31" s="122"/>
      <c r="N31" s="122"/>
      <c r="O31" s="122"/>
    </row>
    <row r="32" spans="4:15" x14ac:dyDescent="0.3">
      <c r="D32" s="122"/>
      <c r="E32" s="122"/>
      <c r="F32" s="122"/>
      <c r="G32" s="122"/>
      <c r="H32" s="122"/>
      <c r="I32" s="122"/>
      <c r="J32" s="122"/>
      <c r="K32" s="122"/>
      <c r="L32" s="122"/>
      <c r="M32" s="122"/>
      <c r="N32" s="122"/>
      <c r="O32" s="122"/>
    </row>
    <row r="33" spans="4:15" x14ac:dyDescent="0.3">
      <c r="D33" s="122"/>
      <c r="E33" s="122"/>
      <c r="F33" s="122"/>
      <c r="G33" s="122"/>
      <c r="H33" s="122"/>
      <c r="I33" s="122"/>
      <c r="J33" s="122"/>
      <c r="K33" s="122"/>
      <c r="L33" s="122"/>
      <c r="M33" s="122"/>
      <c r="N33" s="122"/>
      <c r="O33" s="122"/>
    </row>
    <row r="34" spans="4:15" x14ac:dyDescent="0.3">
      <c r="D34" s="122"/>
      <c r="E34" s="122"/>
      <c r="F34" s="122"/>
      <c r="G34" s="122"/>
      <c r="H34" s="122"/>
      <c r="I34" s="122"/>
      <c r="J34" s="122"/>
      <c r="K34" s="122"/>
      <c r="L34" s="122"/>
      <c r="M34" s="122"/>
      <c r="N34" s="122"/>
      <c r="O34" s="122"/>
    </row>
    <row r="35" spans="4:15" x14ac:dyDescent="0.3">
      <c r="D35" s="122"/>
      <c r="E35" s="122"/>
      <c r="F35" s="122"/>
      <c r="G35" s="122"/>
      <c r="H35" s="122"/>
      <c r="I35" s="122"/>
      <c r="J35" s="122"/>
      <c r="K35" s="122"/>
      <c r="L35" s="122"/>
      <c r="M35" s="122"/>
      <c r="N35" s="122"/>
      <c r="O35" s="122"/>
    </row>
    <row r="36" spans="4:15" x14ac:dyDescent="0.3">
      <c r="D36" s="122"/>
      <c r="E36" s="122"/>
      <c r="F36" s="122"/>
      <c r="G36" s="122"/>
      <c r="H36" s="122"/>
      <c r="I36" s="122"/>
      <c r="J36" s="122"/>
      <c r="K36" s="122"/>
      <c r="L36" s="122"/>
      <c r="M36" s="122"/>
      <c r="N36" s="122"/>
      <c r="O36" s="122"/>
    </row>
    <row r="37" spans="4:15" x14ac:dyDescent="0.3">
      <c r="D37" s="122"/>
      <c r="E37" s="122"/>
      <c r="F37" s="122"/>
      <c r="G37" s="122"/>
      <c r="H37" s="122"/>
      <c r="I37" s="122"/>
      <c r="J37" s="122"/>
      <c r="K37" s="122"/>
      <c r="L37" s="122"/>
      <c r="M37" s="122"/>
      <c r="N37" s="122"/>
      <c r="O37" s="122"/>
    </row>
    <row r="38" spans="4:15" x14ac:dyDescent="0.3">
      <c r="D38" s="122"/>
      <c r="E38" s="122"/>
      <c r="F38" s="122"/>
      <c r="G38" s="122"/>
      <c r="H38" s="122"/>
      <c r="I38" s="122"/>
      <c r="J38" s="122"/>
      <c r="K38" s="122"/>
      <c r="L38" s="122"/>
      <c r="M38" s="122"/>
      <c r="N38" s="122"/>
      <c r="O38" s="122"/>
    </row>
    <row r="39" spans="4:15" x14ac:dyDescent="0.3">
      <c r="D39" s="122"/>
      <c r="E39" s="122"/>
      <c r="F39" s="122"/>
      <c r="G39" s="122"/>
      <c r="H39" s="122"/>
      <c r="I39" s="122"/>
      <c r="J39" s="122"/>
      <c r="K39" s="122"/>
      <c r="L39" s="122"/>
      <c r="M39" s="122"/>
      <c r="N39" s="122"/>
      <c r="O39" s="122"/>
    </row>
    <row r="40" spans="4:15" x14ac:dyDescent="0.3">
      <c r="D40" s="122"/>
      <c r="E40" s="122"/>
      <c r="F40" s="122"/>
      <c r="G40" s="122"/>
      <c r="H40" s="122"/>
      <c r="I40" s="122"/>
      <c r="J40" s="122"/>
      <c r="K40" s="122"/>
      <c r="L40" s="122"/>
      <c r="M40" s="122"/>
      <c r="N40" s="122"/>
      <c r="O40" s="122"/>
    </row>
    <row r="41" spans="4:15" x14ac:dyDescent="0.3">
      <c r="D41" s="122"/>
      <c r="E41" s="122"/>
      <c r="F41" s="122"/>
      <c r="G41" s="122"/>
      <c r="H41" s="122"/>
      <c r="I41" s="122"/>
      <c r="J41" s="122"/>
      <c r="K41" s="122"/>
      <c r="L41" s="122"/>
      <c r="M41" s="122"/>
      <c r="N41" s="122"/>
      <c r="O41" s="122"/>
    </row>
    <row r="42" spans="4:15" x14ac:dyDescent="0.3">
      <c r="D42" s="122"/>
      <c r="E42" s="122"/>
      <c r="F42" s="122"/>
      <c r="G42" s="122"/>
      <c r="H42" s="122"/>
      <c r="I42" s="122"/>
      <c r="J42" s="122"/>
      <c r="K42" s="122"/>
      <c r="L42" s="122"/>
      <c r="M42" s="122"/>
      <c r="N42" s="122"/>
      <c r="O42" s="122"/>
    </row>
    <row r="43" spans="4:15" x14ac:dyDescent="0.3">
      <c r="D43" s="122"/>
      <c r="E43" s="122"/>
      <c r="F43" s="122"/>
      <c r="G43" s="122"/>
      <c r="H43" s="122"/>
      <c r="I43" s="122"/>
      <c r="J43" s="122"/>
      <c r="K43" s="122"/>
      <c r="L43" s="122"/>
      <c r="M43" s="122"/>
      <c r="N43" s="122"/>
      <c r="O43" s="122"/>
    </row>
    <row r="44" spans="4:15" x14ac:dyDescent="0.3">
      <c r="D44" s="122"/>
      <c r="E44" s="122"/>
      <c r="F44" s="122"/>
      <c r="G44" s="122"/>
      <c r="H44" s="122"/>
      <c r="I44" s="122"/>
      <c r="J44" s="122"/>
      <c r="K44" s="122"/>
      <c r="L44" s="122"/>
      <c r="M44" s="122"/>
      <c r="N44" s="122"/>
      <c r="O44" s="122"/>
    </row>
    <row r="45" spans="4:15" x14ac:dyDescent="0.3">
      <c r="D45" s="122"/>
      <c r="E45" s="122"/>
      <c r="F45" s="122"/>
      <c r="G45" s="122"/>
      <c r="H45" s="122"/>
      <c r="I45" s="122"/>
      <c r="J45" s="122"/>
      <c r="K45" s="122"/>
      <c r="L45" s="122"/>
      <c r="M45" s="122"/>
      <c r="N45" s="122"/>
      <c r="O45" s="122"/>
    </row>
    <row r="46" spans="4:15" x14ac:dyDescent="0.3">
      <c r="D46" s="122"/>
      <c r="E46" s="122"/>
      <c r="F46" s="122"/>
      <c r="G46" s="122"/>
      <c r="H46" s="122"/>
      <c r="I46" s="122"/>
      <c r="J46" s="122"/>
      <c r="K46" s="122"/>
      <c r="L46" s="122"/>
      <c r="M46" s="122"/>
      <c r="N46" s="122"/>
      <c r="O46" s="122"/>
    </row>
    <row r="47" spans="4:15" x14ac:dyDescent="0.3">
      <c r="D47" s="122"/>
      <c r="E47" s="122"/>
      <c r="F47" s="122"/>
      <c r="G47" s="122"/>
      <c r="H47" s="122"/>
      <c r="I47" s="122"/>
      <c r="J47" s="122"/>
      <c r="K47" s="122"/>
      <c r="L47" s="122"/>
      <c r="M47" s="122"/>
      <c r="N47" s="122"/>
      <c r="O47" s="122"/>
    </row>
    <row r="48" spans="4:15" x14ac:dyDescent="0.3">
      <c r="D48" s="122"/>
      <c r="E48" s="122"/>
      <c r="F48" s="122"/>
      <c r="G48" s="122"/>
      <c r="H48" s="122"/>
      <c r="I48" s="122"/>
      <c r="J48" s="122"/>
      <c r="K48" s="122"/>
      <c r="L48" s="122"/>
      <c r="M48" s="122"/>
      <c r="N48" s="122"/>
      <c r="O48" s="122"/>
    </row>
    <row r="49" spans="4:15" x14ac:dyDescent="0.3">
      <c r="D49" s="122"/>
      <c r="E49" s="122"/>
      <c r="F49" s="122"/>
      <c r="G49" s="122"/>
      <c r="H49" s="122"/>
      <c r="I49" s="122"/>
      <c r="J49" s="122"/>
      <c r="K49" s="122"/>
      <c r="L49" s="122"/>
      <c r="M49" s="122"/>
      <c r="N49" s="122"/>
      <c r="O49" s="122"/>
    </row>
    <row r="50" spans="4:15" x14ac:dyDescent="0.3">
      <c r="D50" s="122"/>
      <c r="E50" s="122"/>
      <c r="F50" s="122"/>
      <c r="G50" s="122"/>
      <c r="H50" s="122"/>
      <c r="I50" s="122"/>
      <c r="J50" s="122"/>
      <c r="K50" s="122"/>
      <c r="L50" s="122"/>
      <c r="M50" s="122"/>
      <c r="N50" s="122"/>
      <c r="O50" s="122"/>
    </row>
    <row r="51" spans="4:15" x14ac:dyDescent="0.3">
      <c r="D51" s="122"/>
      <c r="E51" s="122"/>
      <c r="F51" s="122"/>
      <c r="G51" s="122"/>
      <c r="H51" s="122"/>
      <c r="I51" s="122"/>
      <c r="J51" s="122"/>
      <c r="K51" s="122"/>
      <c r="L51" s="122"/>
      <c r="M51" s="122"/>
      <c r="N51" s="122"/>
      <c r="O51" s="122"/>
    </row>
    <row r="52" spans="4:15" x14ac:dyDescent="0.3">
      <c r="D52" s="122"/>
      <c r="E52" s="122"/>
      <c r="F52" s="122"/>
      <c r="G52" s="122"/>
      <c r="H52" s="122"/>
      <c r="I52" s="122"/>
      <c r="J52" s="122"/>
      <c r="K52" s="122"/>
      <c r="L52" s="122"/>
      <c r="M52" s="122"/>
      <c r="N52" s="122"/>
      <c r="O52" s="122"/>
    </row>
    <row r="53" spans="4:15" x14ac:dyDescent="0.3">
      <c r="D53" s="122"/>
      <c r="E53" s="122"/>
      <c r="F53" s="122"/>
      <c r="G53" s="122"/>
      <c r="H53" s="122"/>
      <c r="I53" s="122"/>
      <c r="J53" s="122"/>
      <c r="K53" s="122"/>
      <c r="L53" s="122"/>
      <c r="M53" s="122"/>
      <c r="N53" s="122"/>
      <c r="O53" s="122"/>
    </row>
    <row r="54" spans="4:15" x14ac:dyDescent="0.3">
      <c r="D54" s="122"/>
      <c r="E54" s="122"/>
      <c r="F54" s="122"/>
      <c r="G54" s="122"/>
      <c r="H54" s="122"/>
      <c r="I54" s="122"/>
      <c r="J54" s="122"/>
      <c r="K54" s="122"/>
      <c r="L54" s="122"/>
      <c r="M54" s="122"/>
      <c r="N54" s="122"/>
      <c r="O54" s="122"/>
    </row>
    <row r="55" spans="4:15" x14ac:dyDescent="0.3">
      <c r="D55" s="122"/>
      <c r="E55" s="122"/>
      <c r="F55" s="122"/>
      <c r="G55" s="122"/>
      <c r="H55" s="122"/>
      <c r="I55" s="122"/>
      <c r="J55" s="122"/>
      <c r="K55" s="122"/>
      <c r="L55" s="122"/>
      <c r="M55" s="122"/>
      <c r="N55" s="122"/>
      <c r="O55" s="122"/>
    </row>
    <row r="56" spans="4:15" x14ac:dyDescent="0.3">
      <c r="D56" s="122"/>
      <c r="E56" s="122"/>
      <c r="F56" s="122"/>
      <c r="G56" s="122"/>
      <c r="H56" s="122"/>
      <c r="I56" s="122"/>
      <c r="J56" s="122"/>
      <c r="K56" s="122"/>
      <c r="L56" s="122"/>
      <c r="M56" s="122"/>
      <c r="N56" s="122"/>
      <c r="O56" s="122"/>
    </row>
    <row r="57" spans="4:15" x14ac:dyDescent="0.3">
      <c r="D57" s="122"/>
      <c r="E57" s="122"/>
      <c r="F57" s="122"/>
      <c r="G57" s="122"/>
      <c r="H57" s="122"/>
      <c r="I57" s="122"/>
      <c r="J57" s="122"/>
      <c r="K57" s="122"/>
      <c r="L57" s="122"/>
      <c r="M57" s="122"/>
      <c r="N57" s="122"/>
      <c r="O57" s="122"/>
    </row>
    <row r="58" spans="4:15" x14ac:dyDescent="0.3">
      <c r="D58" s="122"/>
      <c r="E58" s="122"/>
      <c r="F58" s="122"/>
      <c r="G58" s="122"/>
      <c r="H58" s="122"/>
      <c r="I58" s="122"/>
      <c r="J58" s="122"/>
      <c r="K58" s="122"/>
      <c r="L58" s="122"/>
      <c r="M58" s="122"/>
      <c r="N58" s="122"/>
      <c r="O58" s="122"/>
    </row>
    <row r="59" spans="4:15" x14ac:dyDescent="0.3">
      <c r="D59" s="122"/>
      <c r="E59" s="122"/>
      <c r="F59" s="122"/>
      <c r="G59" s="122"/>
      <c r="H59" s="122"/>
      <c r="I59" s="122"/>
      <c r="J59" s="122"/>
      <c r="K59" s="122"/>
      <c r="L59" s="122"/>
      <c r="M59" s="122"/>
      <c r="N59" s="122"/>
      <c r="O59" s="122"/>
    </row>
    <row r="60" spans="4:15" x14ac:dyDescent="0.3">
      <c r="D60" s="122"/>
      <c r="E60" s="122"/>
      <c r="F60" s="122"/>
      <c r="G60" s="122"/>
      <c r="H60" s="122"/>
      <c r="I60" s="122"/>
      <c r="J60" s="122"/>
      <c r="K60" s="122"/>
      <c r="L60" s="122"/>
      <c r="M60" s="122"/>
      <c r="N60" s="122"/>
      <c r="O60" s="122"/>
    </row>
    <row r="61" spans="4:15" x14ac:dyDescent="0.3">
      <c r="D61" s="122"/>
      <c r="E61" s="122"/>
      <c r="F61" s="122"/>
      <c r="G61" s="122"/>
      <c r="H61" s="122"/>
      <c r="I61" s="122"/>
      <c r="J61" s="122"/>
      <c r="K61" s="122"/>
      <c r="L61" s="122"/>
      <c r="M61" s="122"/>
      <c r="N61" s="122"/>
      <c r="O61" s="122"/>
    </row>
    <row r="62" spans="4:15" x14ac:dyDescent="0.3">
      <c r="D62" s="122"/>
      <c r="E62" s="122"/>
      <c r="F62" s="122"/>
      <c r="G62" s="122"/>
      <c r="H62" s="122"/>
      <c r="I62" s="122"/>
      <c r="J62" s="122"/>
      <c r="K62" s="122"/>
      <c r="L62" s="122"/>
      <c r="M62" s="122"/>
      <c r="N62" s="122"/>
      <c r="O62" s="122"/>
    </row>
    <row r="63" spans="4:15" x14ac:dyDescent="0.3">
      <c r="D63" s="122"/>
      <c r="E63" s="122"/>
      <c r="F63" s="122"/>
      <c r="G63" s="122"/>
      <c r="H63" s="122"/>
      <c r="I63" s="122"/>
      <c r="J63" s="122"/>
      <c r="K63" s="122"/>
      <c r="L63" s="122"/>
      <c r="M63" s="122"/>
      <c r="N63" s="122"/>
      <c r="O63" s="122"/>
    </row>
    <row r="64" spans="4:15" x14ac:dyDescent="0.3">
      <c r="D64" s="122"/>
      <c r="E64" s="122"/>
      <c r="F64" s="122"/>
      <c r="G64" s="122"/>
      <c r="H64" s="122"/>
      <c r="I64" s="122"/>
      <c r="J64" s="122"/>
      <c r="K64" s="122"/>
      <c r="L64" s="122"/>
      <c r="M64" s="122"/>
      <c r="N64" s="122"/>
      <c r="O64" s="122"/>
    </row>
    <row r="65" spans="4:15" x14ac:dyDescent="0.3">
      <c r="D65" s="122"/>
      <c r="E65" s="122"/>
      <c r="F65" s="122"/>
      <c r="G65" s="122"/>
      <c r="H65" s="122"/>
      <c r="I65" s="122"/>
      <c r="J65" s="122"/>
      <c r="K65" s="122"/>
      <c r="L65" s="122"/>
      <c r="M65" s="122"/>
      <c r="N65" s="122"/>
      <c r="O65" s="122"/>
    </row>
    <row r="66" spans="4:15" x14ac:dyDescent="0.3">
      <c r="D66" s="122"/>
      <c r="E66" s="122"/>
      <c r="F66" s="122"/>
      <c r="G66" s="122"/>
      <c r="H66" s="122"/>
      <c r="I66" s="122"/>
      <c r="J66" s="122"/>
      <c r="K66" s="122"/>
      <c r="L66" s="122"/>
      <c r="M66" s="122"/>
      <c r="N66" s="122"/>
      <c r="O66" s="122"/>
    </row>
    <row r="67" spans="4:15" x14ac:dyDescent="0.3">
      <c r="D67" s="122"/>
      <c r="E67" s="122"/>
      <c r="F67" s="122"/>
      <c r="G67" s="122"/>
      <c r="H67" s="122"/>
      <c r="I67" s="122"/>
      <c r="J67" s="122"/>
      <c r="K67" s="122"/>
      <c r="L67" s="122"/>
      <c r="M67" s="122"/>
      <c r="N67" s="122"/>
      <c r="O67" s="122"/>
    </row>
    <row r="68" spans="4:15" x14ac:dyDescent="0.3">
      <c r="D68" s="122"/>
      <c r="E68" s="122"/>
      <c r="F68" s="122"/>
      <c r="G68" s="122"/>
      <c r="H68" s="122"/>
      <c r="I68" s="122"/>
      <c r="J68" s="122"/>
      <c r="K68" s="122"/>
      <c r="L68" s="122"/>
      <c r="M68" s="122"/>
      <c r="N68" s="122"/>
      <c r="O68" s="122"/>
    </row>
    <row r="69" spans="4:15" x14ac:dyDescent="0.3">
      <c r="D69" s="122"/>
      <c r="E69" s="122"/>
      <c r="F69" s="122"/>
      <c r="G69" s="122"/>
      <c r="H69" s="122"/>
      <c r="I69" s="122"/>
      <c r="J69" s="122"/>
      <c r="K69" s="122"/>
      <c r="L69" s="122"/>
      <c r="M69" s="122"/>
      <c r="N69" s="122"/>
      <c r="O69" s="122"/>
    </row>
    <row r="70" spans="4:15" x14ac:dyDescent="0.3">
      <c r="D70" s="122"/>
      <c r="E70" s="122"/>
      <c r="F70" s="122"/>
      <c r="G70" s="122"/>
      <c r="H70" s="122"/>
      <c r="I70" s="122"/>
      <c r="J70" s="122"/>
      <c r="K70" s="122"/>
      <c r="L70" s="122"/>
      <c r="M70" s="122"/>
      <c r="N70" s="122"/>
      <c r="O70" s="122"/>
    </row>
    <row r="71" spans="4:15" x14ac:dyDescent="0.3">
      <c r="D71" s="122"/>
      <c r="E71" s="122"/>
      <c r="F71" s="122"/>
      <c r="G71" s="122"/>
      <c r="H71" s="122"/>
      <c r="I71" s="122"/>
      <c r="J71" s="122"/>
      <c r="K71" s="122"/>
      <c r="L71" s="122"/>
      <c r="M71" s="122"/>
      <c r="N71" s="122"/>
      <c r="O71" s="122"/>
    </row>
    <row r="72" spans="4:15" x14ac:dyDescent="0.3">
      <c r="D72" s="122"/>
      <c r="E72" s="122"/>
      <c r="F72" s="122"/>
      <c r="G72" s="122"/>
      <c r="H72" s="122"/>
      <c r="I72" s="122"/>
      <c r="J72" s="122"/>
      <c r="K72" s="122"/>
      <c r="L72" s="122"/>
      <c r="M72" s="122"/>
      <c r="N72" s="122"/>
      <c r="O72" s="122"/>
    </row>
    <row r="73" spans="4:15" x14ac:dyDescent="0.3">
      <c r="D73" s="122"/>
      <c r="E73" s="122"/>
      <c r="F73" s="122"/>
      <c r="G73" s="122"/>
      <c r="H73" s="122"/>
      <c r="I73" s="122"/>
      <c r="J73" s="122"/>
      <c r="K73" s="122"/>
      <c r="L73" s="122"/>
      <c r="M73" s="122"/>
      <c r="N73" s="122"/>
      <c r="O73" s="122"/>
    </row>
    <row r="74" spans="4:15" x14ac:dyDescent="0.3">
      <c r="D74" s="122"/>
      <c r="E74" s="122"/>
      <c r="F74" s="122"/>
      <c r="G74" s="122"/>
      <c r="H74" s="122"/>
      <c r="I74" s="122"/>
      <c r="J74" s="122"/>
      <c r="K74" s="122"/>
      <c r="L74" s="122"/>
      <c r="M74" s="122"/>
      <c r="N74" s="122"/>
      <c r="O74" s="122"/>
    </row>
    <row r="75" spans="4:15" x14ac:dyDescent="0.3">
      <c r="D75" s="122"/>
      <c r="E75" s="122"/>
      <c r="F75" s="122"/>
      <c r="G75" s="122"/>
      <c r="H75" s="122"/>
      <c r="I75" s="122"/>
      <c r="J75" s="122"/>
      <c r="K75" s="122"/>
      <c r="L75" s="122"/>
      <c r="M75" s="122"/>
      <c r="N75" s="122"/>
      <c r="O75" s="122"/>
    </row>
    <row r="76" spans="4:15" x14ac:dyDescent="0.3">
      <c r="D76" s="122"/>
      <c r="E76" s="122"/>
      <c r="F76" s="122"/>
      <c r="G76" s="122"/>
      <c r="H76" s="122"/>
      <c r="I76" s="122"/>
      <c r="J76" s="122"/>
      <c r="K76" s="122"/>
      <c r="L76" s="122"/>
      <c r="M76" s="122"/>
      <c r="N76" s="122"/>
      <c r="O76" s="122"/>
    </row>
    <row r="77" spans="4:15" x14ac:dyDescent="0.3">
      <c r="D77" s="122"/>
      <c r="E77" s="122"/>
      <c r="F77" s="122"/>
      <c r="G77" s="122"/>
      <c r="H77" s="122"/>
      <c r="I77" s="122"/>
      <c r="J77" s="122"/>
      <c r="K77" s="122"/>
      <c r="L77" s="122"/>
      <c r="M77" s="122"/>
      <c r="N77" s="122"/>
      <c r="O77" s="122"/>
    </row>
    <row r="78" spans="4:15" x14ac:dyDescent="0.3">
      <c r="D78" s="122"/>
      <c r="E78" s="122"/>
      <c r="F78" s="122"/>
      <c r="G78" s="122"/>
      <c r="H78" s="122"/>
      <c r="I78" s="122"/>
      <c r="J78" s="122"/>
      <c r="K78" s="122"/>
      <c r="L78" s="122"/>
      <c r="M78" s="122"/>
      <c r="N78" s="122"/>
      <c r="O78" s="122"/>
    </row>
    <row r="79" spans="4:15" x14ac:dyDescent="0.3">
      <c r="D79" s="122"/>
      <c r="E79" s="122"/>
      <c r="F79" s="122"/>
      <c r="G79" s="122"/>
      <c r="H79" s="122"/>
      <c r="I79" s="122"/>
      <c r="J79" s="122"/>
      <c r="K79" s="122"/>
      <c r="L79" s="122"/>
      <c r="M79" s="122"/>
      <c r="N79" s="122"/>
      <c r="O79" s="122"/>
    </row>
    <row r="80" spans="4:15" x14ac:dyDescent="0.3">
      <c r="D80" s="122"/>
      <c r="E80" s="122"/>
      <c r="F80" s="122"/>
      <c r="G80" s="122"/>
      <c r="H80" s="122"/>
      <c r="I80" s="122"/>
      <c r="J80" s="122"/>
      <c r="K80" s="122"/>
      <c r="L80" s="122"/>
      <c r="M80" s="122"/>
      <c r="N80" s="122"/>
      <c r="O80" s="122"/>
    </row>
    <row r="81" spans="4:15" x14ac:dyDescent="0.3">
      <c r="D81" s="122"/>
      <c r="E81" s="122"/>
      <c r="F81" s="122"/>
      <c r="G81" s="122"/>
      <c r="H81" s="122"/>
      <c r="I81" s="122"/>
      <c r="J81" s="122"/>
      <c r="K81" s="122"/>
      <c r="L81" s="122"/>
      <c r="M81" s="122"/>
      <c r="N81" s="122"/>
      <c r="O81" s="122"/>
    </row>
    <row r="82" spans="4:15" x14ac:dyDescent="0.3">
      <c r="D82" s="122"/>
      <c r="E82" s="122"/>
      <c r="F82" s="122"/>
      <c r="G82" s="122"/>
      <c r="H82" s="122"/>
      <c r="I82" s="122"/>
      <c r="J82" s="122"/>
      <c r="K82" s="122"/>
      <c r="L82" s="122"/>
      <c r="M82" s="122"/>
      <c r="N82" s="122"/>
      <c r="O82" s="122"/>
    </row>
    <row r="83" spans="4:15" x14ac:dyDescent="0.3">
      <c r="D83" s="122"/>
      <c r="E83" s="122"/>
      <c r="F83" s="122"/>
      <c r="G83" s="122"/>
      <c r="H83" s="122"/>
      <c r="I83" s="122"/>
      <c r="J83" s="122"/>
      <c r="K83" s="122"/>
      <c r="L83" s="122"/>
      <c r="M83" s="122"/>
      <c r="N83" s="122"/>
      <c r="O83" s="122"/>
    </row>
    <row r="84" spans="4:15" x14ac:dyDescent="0.3">
      <c r="D84" s="122"/>
      <c r="E84" s="122"/>
      <c r="F84" s="122"/>
      <c r="G84" s="122"/>
      <c r="H84" s="122"/>
      <c r="I84" s="122"/>
      <c r="J84" s="122"/>
      <c r="K84" s="122"/>
      <c r="L84" s="122"/>
      <c r="M84" s="122"/>
      <c r="N84" s="122"/>
      <c r="O84" s="122"/>
    </row>
    <row r="85" spans="4:15" x14ac:dyDescent="0.3">
      <c r="D85" s="122"/>
      <c r="E85" s="122"/>
      <c r="F85" s="122"/>
      <c r="G85" s="122"/>
      <c r="H85" s="122"/>
      <c r="I85" s="122"/>
      <c r="J85" s="122"/>
      <c r="K85" s="122"/>
      <c r="L85" s="122"/>
      <c r="M85" s="122"/>
      <c r="N85" s="122"/>
      <c r="O85" s="122"/>
    </row>
    <row r="86" spans="4:15" x14ac:dyDescent="0.3">
      <c r="D86" s="122"/>
      <c r="E86" s="122"/>
      <c r="F86" s="122"/>
      <c r="G86" s="122"/>
      <c r="H86" s="122"/>
      <c r="I86" s="122"/>
      <c r="J86" s="122"/>
      <c r="K86" s="122"/>
      <c r="L86" s="122"/>
      <c r="M86" s="122"/>
      <c r="N86" s="122"/>
      <c r="O86" s="122"/>
    </row>
    <row r="87" spans="4:15" x14ac:dyDescent="0.3">
      <c r="D87" s="122"/>
      <c r="E87" s="122"/>
      <c r="F87" s="122"/>
      <c r="G87" s="122"/>
      <c r="H87" s="122"/>
      <c r="I87" s="122"/>
      <c r="J87" s="122"/>
      <c r="K87" s="122"/>
      <c r="L87" s="122"/>
      <c r="M87" s="122"/>
      <c r="N87" s="122"/>
      <c r="O87" s="122"/>
    </row>
    <row r="88" spans="4:15" x14ac:dyDescent="0.3">
      <c r="D88" s="122"/>
      <c r="E88" s="122"/>
      <c r="F88" s="122"/>
      <c r="G88" s="122"/>
      <c r="H88" s="122"/>
      <c r="I88" s="122"/>
      <c r="J88" s="122"/>
      <c r="K88" s="122"/>
      <c r="L88" s="122"/>
      <c r="M88" s="122"/>
      <c r="N88" s="122"/>
      <c r="O88" s="122"/>
    </row>
    <row r="89" spans="4:15" x14ac:dyDescent="0.3">
      <c r="D89" s="122"/>
      <c r="E89" s="122"/>
      <c r="F89" s="122"/>
      <c r="G89" s="122"/>
      <c r="H89" s="122"/>
      <c r="I89" s="122"/>
      <c r="J89" s="122"/>
      <c r="K89" s="122"/>
      <c r="L89" s="122"/>
      <c r="M89" s="122"/>
      <c r="N89" s="122"/>
      <c r="O89" s="122"/>
    </row>
    <row r="90" spans="4:15" x14ac:dyDescent="0.3">
      <c r="D90" s="122"/>
      <c r="E90" s="122"/>
      <c r="F90" s="122"/>
      <c r="G90" s="122"/>
      <c r="H90" s="122"/>
      <c r="I90" s="122"/>
      <c r="J90" s="122"/>
      <c r="K90" s="122"/>
      <c r="L90" s="122"/>
      <c r="M90" s="122"/>
      <c r="N90" s="122"/>
      <c r="O90" s="122"/>
    </row>
    <row r="91" spans="4:15" x14ac:dyDescent="0.3">
      <c r="D91" s="122"/>
      <c r="E91" s="122"/>
      <c r="F91" s="122"/>
      <c r="G91" s="122"/>
      <c r="H91" s="122"/>
      <c r="I91" s="122"/>
      <c r="J91" s="122"/>
      <c r="K91" s="122"/>
      <c r="L91" s="122"/>
      <c r="M91" s="122"/>
      <c r="N91" s="122"/>
      <c r="O91" s="122"/>
    </row>
    <row r="92" spans="4:15" x14ac:dyDescent="0.3">
      <c r="D92" s="122"/>
      <c r="E92" s="122"/>
      <c r="F92" s="122"/>
      <c r="G92" s="122"/>
      <c r="H92" s="122"/>
      <c r="I92" s="122"/>
      <c r="J92" s="122"/>
      <c r="K92" s="122"/>
      <c r="L92" s="122"/>
      <c r="M92" s="122"/>
      <c r="N92" s="122"/>
      <c r="O92" s="122"/>
    </row>
    <row r="93" spans="4:15" x14ac:dyDescent="0.3">
      <c r="D93" s="122"/>
      <c r="E93" s="122"/>
      <c r="F93" s="122"/>
      <c r="G93" s="122"/>
      <c r="H93" s="122"/>
      <c r="I93" s="122"/>
      <c r="J93" s="122"/>
      <c r="K93" s="122"/>
      <c r="L93" s="122"/>
      <c r="M93" s="122"/>
      <c r="N93" s="122"/>
      <c r="O93" s="122"/>
    </row>
    <row r="94" spans="4:15" x14ac:dyDescent="0.3">
      <c r="D94" s="122"/>
      <c r="E94" s="122"/>
      <c r="F94" s="122"/>
      <c r="G94" s="122"/>
      <c r="H94" s="122"/>
      <c r="I94" s="122"/>
      <c r="J94" s="122"/>
      <c r="K94" s="122"/>
      <c r="L94" s="122"/>
      <c r="M94" s="122"/>
      <c r="N94" s="122"/>
      <c r="O94" s="122"/>
    </row>
    <row r="95" spans="4:15" x14ac:dyDescent="0.3">
      <c r="D95" s="122"/>
      <c r="E95" s="122"/>
      <c r="F95" s="122"/>
      <c r="G95" s="122"/>
      <c r="H95" s="122"/>
      <c r="I95" s="122"/>
      <c r="J95" s="122"/>
      <c r="K95" s="122"/>
      <c r="L95" s="122"/>
      <c r="M95" s="122"/>
      <c r="N95" s="122"/>
      <c r="O95" s="122"/>
    </row>
    <row r="96" spans="4:15" x14ac:dyDescent="0.3">
      <c r="D96" s="122"/>
      <c r="E96" s="122"/>
      <c r="F96" s="122"/>
      <c r="G96" s="122"/>
      <c r="H96" s="122"/>
      <c r="I96" s="122"/>
      <c r="J96" s="122"/>
      <c r="K96" s="122"/>
      <c r="L96" s="122"/>
      <c r="M96" s="122"/>
      <c r="N96" s="122"/>
      <c r="O96" s="122"/>
    </row>
    <row r="97" spans="4:15" x14ac:dyDescent="0.3">
      <c r="D97" s="122"/>
      <c r="E97" s="122"/>
      <c r="F97" s="122"/>
      <c r="G97" s="122"/>
      <c r="H97" s="122"/>
      <c r="I97" s="122"/>
      <c r="J97" s="122"/>
      <c r="K97" s="122"/>
      <c r="L97" s="122"/>
      <c r="M97" s="122"/>
      <c r="N97" s="122"/>
      <c r="O97" s="122"/>
    </row>
    <row r="98" spans="4:15" x14ac:dyDescent="0.3">
      <c r="D98" s="122"/>
      <c r="E98" s="122"/>
      <c r="F98" s="122"/>
      <c r="G98" s="122"/>
      <c r="H98" s="122"/>
      <c r="I98" s="122"/>
      <c r="J98" s="122"/>
      <c r="K98" s="122"/>
      <c r="L98" s="122"/>
      <c r="M98" s="122"/>
      <c r="N98" s="122"/>
      <c r="O98" s="122"/>
    </row>
    <row r="99" spans="4:15" x14ac:dyDescent="0.3">
      <c r="D99" s="122"/>
      <c r="E99" s="122"/>
      <c r="F99" s="122"/>
      <c r="G99" s="122"/>
      <c r="H99" s="122"/>
      <c r="I99" s="122"/>
      <c r="J99" s="122"/>
      <c r="K99" s="122"/>
      <c r="L99" s="122"/>
      <c r="M99" s="122"/>
      <c r="N99" s="122"/>
      <c r="O99" s="122"/>
    </row>
    <row r="100" spans="4:15" x14ac:dyDescent="0.3">
      <c r="D100" s="122"/>
      <c r="E100" s="122"/>
      <c r="F100" s="122"/>
      <c r="G100" s="122"/>
      <c r="H100" s="122"/>
      <c r="I100" s="122"/>
      <c r="J100" s="122"/>
      <c r="K100" s="122"/>
      <c r="L100" s="122"/>
      <c r="M100" s="122"/>
      <c r="N100" s="122"/>
      <c r="O100" s="122"/>
    </row>
    <row r="101" spans="4:15" x14ac:dyDescent="0.3">
      <c r="D101" s="122"/>
      <c r="E101" s="122"/>
      <c r="F101" s="122"/>
      <c r="G101" s="122"/>
      <c r="H101" s="122"/>
      <c r="I101" s="122"/>
      <c r="J101" s="122"/>
      <c r="K101" s="122"/>
      <c r="L101" s="122"/>
      <c r="M101" s="122"/>
      <c r="N101" s="122"/>
      <c r="O101" s="122"/>
    </row>
    <row r="102" spans="4:15" x14ac:dyDescent="0.3">
      <c r="D102" s="122"/>
      <c r="E102" s="122"/>
      <c r="F102" s="122"/>
      <c r="G102" s="122"/>
      <c r="H102" s="122"/>
      <c r="I102" s="122"/>
      <c r="J102" s="122"/>
      <c r="K102" s="122"/>
      <c r="L102" s="122"/>
      <c r="M102" s="122"/>
      <c r="N102" s="122"/>
      <c r="O102" s="122"/>
    </row>
    <row r="103" spans="4:15" x14ac:dyDescent="0.3">
      <c r="D103" s="122"/>
      <c r="E103" s="122"/>
      <c r="F103" s="122"/>
      <c r="G103" s="122"/>
      <c r="H103" s="122"/>
      <c r="I103" s="122"/>
      <c r="J103" s="122"/>
      <c r="K103" s="122"/>
      <c r="L103" s="122"/>
      <c r="M103" s="122"/>
      <c r="N103" s="122"/>
      <c r="O103" s="122"/>
    </row>
    <row r="104" spans="4:15" x14ac:dyDescent="0.3">
      <c r="D104" s="122"/>
      <c r="E104" s="122"/>
      <c r="F104" s="122"/>
      <c r="G104" s="122"/>
      <c r="H104" s="122"/>
      <c r="I104" s="122"/>
      <c r="J104" s="122"/>
      <c r="K104" s="122"/>
      <c r="L104" s="122"/>
      <c r="M104" s="122"/>
      <c r="N104" s="122"/>
      <c r="O104" s="122"/>
    </row>
    <row r="105" spans="4:15" x14ac:dyDescent="0.3">
      <c r="D105" s="122"/>
      <c r="E105" s="122"/>
      <c r="F105" s="122"/>
      <c r="G105" s="122"/>
      <c r="H105" s="122"/>
      <c r="I105" s="122"/>
      <c r="J105" s="122"/>
      <c r="K105" s="122"/>
      <c r="L105" s="122"/>
      <c r="M105" s="122"/>
      <c r="N105" s="122"/>
      <c r="O105" s="122"/>
    </row>
    <row r="106" spans="4:15" x14ac:dyDescent="0.3">
      <c r="D106" s="122"/>
      <c r="E106" s="122"/>
      <c r="F106" s="122"/>
      <c r="G106" s="122"/>
      <c r="H106" s="122"/>
      <c r="I106" s="122"/>
      <c r="J106" s="122"/>
      <c r="K106" s="122"/>
      <c r="L106" s="122"/>
      <c r="M106" s="122"/>
      <c r="N106" s="122"/>
      <c r="O106" s="122"/>
    </row>
    <row r="107" spans="4:15" x14ac:dyDescent="0.3">
      <c r="D107" s="122"/>
      <c r="E107" s="122"/>
      <c r="F107" s="122"/>
      <c r="G107" s="122"/>
      <c r="H107" s="122"/>
      <c r="I107" s="122"/>
      <c r="J107" s="122"/>
      <c r="K107" s="122"/>
      <c r="L107" s="122"/>
      <c r="M107" s="122"/>
      <c r="N107" s="122"/>
      <c r="O107" s="122"/>
    </row>
    <row r="108" spans="4:15" x14ac:dyDescent="0.3">
      <c r="D108" s="122"/>
      <c r="E108" s="122"/>
      <c r="F108" s="122"/>
      <c r="G108" s="122"/>
      <c r="H108" s="122"/>
      <c r="I108" s="122"/>
      <c r="J108" s="122"/>
      <c r="K108" s="122"/>
      <c r="L108" s="122"/>
      <c r="M108" s="122"/>
      <c r="N108" s="122"/>
      <c r="O108" s="122"/>
    </row>
    <row r="109" spans="4:15" x14ac:dyDescent="0.3">
      <c r="D109" s="122"/>
      <c r="E109" s="122"/>
      <c r="F109" s="122"/>
      <c r="G109" s="122"/>
      <c r="H109" s="122"/>
      <c r="I109" s="122"/>
      <c r="J109" s="122"/>
      <c r="K109" s="122"/>
      <c r="L109" s="122"/>
      <c r="M109" s="122"/>
      <c r="N109" s="122"/>
      <c r="O109" s="122"/>
    </row>
    <row r="110" spans="4:15" x14ac:dyDescent="0.3">
      <c r="D110" s="122"/>
      <c r="E110" s="122"/>
      <c r="F110" s="122"/>
      <c r="G110" s="122"/>
      <c r="H110" s="122"/>
      <c r="I110" s="122"/>
      <c r="J110" s="122"/>
      <c r="K110" s="122"/>
      <c r="L110" s="122"/>
      <c r="M110" s="122"/>
      <c r="N110" s="122"/>
      <c r="O110" s="122"/>
    </row>
    <row r="111" spans="4:15" x14ac:dyDescent="0.3">
      <c r="D111" s="122"/>
      <c r="E111" s="122"/>
      <c r="F111" s="122"/>
      <c r="G111" s="122"/>
      <c r="H111" s="122"/>
      <c r="I111" s="122"/>
      <c r="J111" s="122"/>
      <c r="K111" s="122"/>
      <c r="L111" s="122"/>
      <c r="M111" s="122"/>
      <c r="N111" s="122"/>
      <c r="O111" s="122"/>
    </row>
    <row r="112" spans="4:15" x14ac:dyDescent="0.3">
      <c r="D112" s="122"/>
      <c r="E112" s="122"/>
      <c r="F112" s="122"/>
      <c r="G112" s="122"/>
      <c r="H112" s="122"/>
      <c r="I112" s="122"/>
      <c r="J112" s="122"/>
      <c r="K112" s="122"/>
      <c r="L112" s="122"/>
      <c r="M112" s="122"/>
      <c r="N112" s="122"/>
      <c r="O112" s="122"/>
    </row>
    <row r="113" spans="4:15" x14ac:dyDescent="0.3">
      <c r="D113" s="122"/>
      <c r="E113" s="122"/>
      <c r="F113" s="122"/>
      <c r="G113" s="122"/>
      <c r="H113" s="122"/>
      <c r="I113" s="122"/>
      <c r="J113" s="122"/>
      <c r="K113" s="122"/>
      <c r="L113" s="122"/>
      <c r="M113" s="122"/>
      <c r="N113" s="122"/>
      <c r="O113" s="122"/>
    </row>
    <row r="114" spans="4:15" x14ac:dyDescent="0.3">
      <c r="D114" s="122"/>
      <c r="E114" s="122"/>
      <c r="F114" s="122"/>
      <c r="G114" s="122"/>
      <c r="H114" s="122"/>
      <c r="I114" s="122"/>
      <c r="J114" s="122"/>
      <c r="K114" s="122"/>
      <c r="L114" s="122"/>
      <c r="M114" s="122"/>
      <c r="N114" s="122"/>
      <c r="O114" s="122"/>
    </row>
    <row r="115" spans="4:15" x14ac:dyDescent="0.3">
      <c r="D115" s="122"/>
      <c r="E115" s="122"/>
      <c r="F115" s="122"/>
      <c r="G115" s="122"/>
      <c r="H115" s="122"/>
      <c r="I115" s="122"/>
      <c r="J115" s="122"/>
      <c r="K115" s="122"/>
      <c r="L115" s="122"/>
      <c r="M115" s="122"/>
      <c r="N115" s="122"/>
      <c r="O115" s="122"/>
    </row>
    <row r="116" spans="4:15" x14ac:dyDescent="0.3">
      <c r="D116" s="122"/>
      <c r="E116" s="122"/>
      <c r="F116" s="122"/>
      <c r="G116" s="122"/>
      <c r="H116" s="122"/>
      <c r="I116" s="122"/>
      <c r="J116" s="122"/>
      <c r="K116" s="122"/>
      <c r="L116" s="122"/>
      <c r="M116" s="122"/>
      <c r="N116" s="122"/>
      <c r="O116" s="122"/>
    </row>
    <row r="117" spans="4:15" x14ac:dyDescent="0.3">
      <c r="D117" s="122"/>
      <c r="E117" s="122"/>
      <c r="F117" s="122"/>
      <c r="G117" s="122"/>
      <c r="H117" s="122"/>
      <c r="I117" s="122"/>
      <c r="J117" s="122"/>
      <c r="K117" s="122"/>
      <c r="L117" s="122"/>
      <c r="M117" s="122"/>
      <c r="N117" s="122"/>
      <c r="O117" s="122"/>
    </row>
    <row r="118" spans="4:15" x14ac:dyDescent="0.3">
      <c r="D118" s="122"/>
      <c r="E118" s="122"/>
      <c r="F118" s="122"/>
      <c r="G118" s="122"/>
      <c r="H118" s="122"/>
      <c r="I118" s="122"/>
      <c r="J118" s="122"/>
      <c r="K118" s="122"/>
      <c r="L118" s="122"/>
      <c r="M118" s="122"/>
      <c r="N118" s="122"/>
      <c r="O118" s="122"/>
    </row>
    <row r="119" spans="4:15" x14ac:dyDescent="0.3">
      <c r="D119" s="122"/>
      <c r="E119" s="122"/>
      <c r="F119" s="122"/>
      <c r="G119" s="122"/>
      <c r="H119" s="122"/>
      <c r="I119" s="122"/>
      <c r="J119" s="122"/>
      <c r="K119" s="122"/>
      <c r="L119" s="122"/>
      <c r="M119" s="122"/>
      <c r="N119" s="122"/>
      <c r="O119" s="122"/>
    </row>
    <row r="120" spans="4:15" x14ac:dyDescent="0.3">
      <c r="D120" s="122"/>
      <c r="E120" s="122"/>
      <c r="F120" s="122"/>
      <c r="G120" s="122"/>
      <c r="H120" s="122"/>
      <c r="I120" s="122"/>
      <c r="J120" s="122"/>
      <c r="K120" s="122"/>
      <c r="L120" s="122"/>
      <c r="M120" s="122"/>
      <c r="N120" s="122"/>
      <c r="O120" s="122"/>
    </row>
    <row r="121" spans="4:15" x14ac:dyDescent="0.3">
      <c r="D121" s="122"/>
      <c r="E121" s="122"/>
      <c r="F121" s="122"/>
      <c r="G121" s="122"/>
      <c r="H121" s="122"/>
      <c r="I121" s="122"/>
      <c r="J121" s="122"/>
      <c r="K121" s="122"/>
      <c r="L121" s="122"/>
      <c r="M121" s="122"/>
      <c r="N121" s="122"/>
      <c r="O121" s="122"/>
    </row>
    <row r="122" spans="4:15" x14ac:dyDescent="0.3">
      <c r="D122" s="122"/>
      <c r="E122" s="122"/>
      <c r="F122" s="122"/>
      <c r="G122" s="122"/>
      <c r="H122" s="122"/>
      <c r="I122" s="122"/>
      <c r="J122" s="122"/>
      <c r="K122" s="122"/>
      <c r="L122" s="122"/>
      <c r="M122" s="122"/>
      <c r="N122" s="122"/>
      <c r="O122" s="122"/>
    </row>
    <row r="123" spans="4:15" x14ac:dyDescent="0.3">
      <c r="D123" s="122"/>
      <c r="E123" s="122"/>
      <c r="F123" s="122"/>
      <c r="G123" s="122"/>
      <c r="H123" s="122"/>
      <c r="I123" s="122"/>
      <c r="J123" s="122"/>
      <c r="K123" s="122"/>
      <c r="L123" s="122"/>
      <c r="M123" s="122"/>
      <c r="N123" s="122"/>
      <c r="O123" s="122"/>
    </row>
    <row r="124" spans="4:15" x14ac:dyDescent="0.3">
      <c r="D124" s="122"/>
      <c r="E124" s="122"/>
      <c r="F124" s="122"/>
      <c r="G124" s="122"/>
      <c r="H124" s="122"/>
      <c r="I124" s="122"/>
      <c r="J124" s="122"/>
      <c r="K124" s="122"/>
      <c r="L124" s="122"/>
      <c r="M124" s="122"/>
      <c r="N124" s="122"/>
      <c r="O124" s="122"/>
    </row>
    <row r="125" spans="4:15" x14ac:dyDescent="0.3">
      <c r="D125" s="122"/>
      <c r="E125" s="122"/>
      <c r="F125" s="122"/>
      <c r="G125" s="122"/>
      <c r="H125" s="122"/>
      <c r="I125" s="122"/>
      <c r="J125" s="122"/>
      <c r="K125" s="122"/>
      <c r="L125" s="122"/>
      <c r="M125" s="122"/>
      <c r="N125" s="122"/>
      <c r="O125" s="122"/>
    </row>
    <row r="126" spans="4:15" x14ac:dyDescent="0.3">
      <c r="D126" s="122"/>
      <c r="E126" s="122"/>
      <c r="F126" s="122"/>
      <c r="G126" s="122"/>
      <c r="H126" s="122"/>
      <c r="I126" s="122"/>
      <c r="J126" s="122"/>
      <c r="K126" s="122"/>
      <c r="L126" s="122"/>
      <c r="M126" s="122"/>
      <c r="N126" s="122"/>
      <c r="O126" s="122"/>
    </row>
    <row r="127" spans="4:15" x14ac:dyDescent="0.3">
      <c r="D127" s="122"/>
      <c r="E127" s="122"/>
      <c r="F127" s="122"/>
      <c r="G127" s="122"/>
      <c r="H127" s="122"/>
      <c r="I127" s="122"/>
      <c r="J127" s="122"/>
      <c r="K127" s="122"/>
      <c r="L127" s="122"/>
      <c r="M127" s="122"/>
      <c r="N127" s="122"/>
      <c r="O127" s="122"/>
    </row>
    <row r="128" spans="4:15" x14ac:dyDescent="0.3">
      <c r="D128" s="122"/>
      <c r="E128" s="122"/>
      <c r="F128" s="122"/>
      <c r="G128" s="122"/>
      <c r="H128" s="122"/>
      <c r="I128" s="122"/>
      <c r="J128" s="122"/>
      <c r="K128" s="122"/>
      <c r="L128" s="122"/>
      <c r="M128" s="122"/>
      <c r="N128" s="122"/>
      <c r="O128" s="122"/>
    </row>
    <row r="129" spans="4:15" x14ac:dyDescent="0.3">
      <c r="D129" s="122"/>
      <c r="E129" s="122"/>
      <c r="F129" s="122"/>
      <c r="G129" s="122"/>
      <c r="H129" s="122"/>
      <c r="I129" s="122"/>
      <c r="J129" s="122"/>
      <c r="K129" s="122"/>
      <c r="L129" s="122"/>
      <c r="M129" s="122"/>
      <c r="N129" s="122"/>
      <c r="O129" s="122"/>
    </row>
    <row r="130" spans="4:15" x14ac:dyDescent="0.3">
      <c r="D130" s="122"/>
      <c r="E130" s="122"/>
      <c r="F130" s="122"/>
      <c r="G130" s="122"/>
      <c r="H130" s="122"/>
      <c r="I130" s="122"/>
      <c r="J130" s="122"/>
      <c r="K130" s="122"/>
      <c r="L130" s="122"/>
      <c r="M130" s="122"/>
      <c r="N130" s="122"/>
      <c r="O130" s="122"/>
    </row>
    <row r="131" spans="4:15" x14ac:dyDescent="0.3">
      <c r="D131" s="122"/>
      <c r="E131" s="122"/>
      <c r="F131" s="122"/>
      <c r="G131" s="122"/>
      <c r="H131" s="122"/>
      <c r="I131" s="122"/>
      <c r="J131" s="122"/>
      <c r="K131" s="122"/>
      <c r="L131" s="122"/>
      <c r="M131" s="122"/>
      <c r="N131" s="122"/>
      <c r="O131" s="122"/>
    </row>
    <row r="132" spans="4:15" x14ac:dyDescent="0.3">
      <c r="D132" s="122"/>
      <c r="E132" s="122"/>
      <c r="F132" s="122"/>
      <c r="G132" s="122"/>
      <c r="H132" s="122"/>
      <c r="I132" s="122"/>
      <c r="J132" s="122"/>
      <c r="K132" s="122"/>
      <c r="L132" s="122"/>
      <c r="M132" s="122"/>
      <c r="N132" s="122"/>
      <c r="O132" s="122"/>
    </row>
    <row r="133" spans="4:15" x14ac:dyDescent="0.3">
      <c r="D133" s="122"/>
      <c r="E133" s="122"/>
      <c r="F133" s="122"/>
      <c r="G133" s="122"/>
      <c r="H133" s="122"/>
      <c r="I133" s="122"/>
      <c r="J133" s="122"/>
      <c r="K133" s="122"/>
      <c r="L133" s="122"/>
      <c r="M133" s="122"/>
      <c r="N133" s="122"/>
      <c r="O133" s="122"/>
    </row>
    <row r="134" spans="4:15" x14ac:dyDescent="0.3">
      <c r="D134" s="122"/>
      <c r="E134" s="122"/>
      <c r="F134" s="122"/>
      <c r="G134" s="122"/>
      <c r="H134" s="122"/>
      <c r="I134" s="122"/>
      <c r="J134" s="122"/>
      <c r="K134" s="122"/>
      <c r="L134" s="122"/>
      <c r="M134" s="122"/>
      <c r="N134" s="122"/>
      <c r="O134" s="122"/>
    </row>
    <row r="135" spans="4:15" x14ac:dyDescent="0.3">
      <c r="D135" s="122"/>
      <c r="E135" s="122"/>
      <c r="F135" s="122"/>
      <c r="G135" s="122"/>
      <c r="H135" s="122"/>
      <c r="I135" s="122"/>
      <c r="J135" s="122"/>
      <c r="K135" s="122"/>
      <c r="L135" s="122"/>
      <c r="M135" s="122"/>
      <c r="N135" s="122"/>
      <c r="O135" s="122"/>
    </row>
    <row r="136" spans="4:15" x14ac:dyDescent="0.3">
      <c r="D136" s="122"/>
      <c r="E136" s="122"/>
      <c r="F136" s="122"/>
      <c r="G136" s="122"/>
      <c r="H136" s="122"/>
      <c r="I136" s="122"/>
      <c r="J136" s="122"/>
      <c r="K136" s="122"/>
      <c r="L136" s="122"/>
      <c r="M136" s="122"/>
      <c r="N136" s="122"/>
      <c r="O136" s="122"/>
    </row>
    <row r="137" spans="4:15" x14ac:dyDescent="0.3">
      <c r="D137" s="122"/>
      <c r="E137" s="122"/>
      <c r="F137" s="122"/>
      <c r="G137" s="122"/>
      <c r="H137" s="122"/>
      <c r="I137" s="122"/>
      <c r="J137" s="122"/>
      <c r="K137" s="122"/>
      <c r="L137" s="122"/>
      <c r="M137" s="122"/>
      <c r="N137" s="122"/>
      <c r="O137" s="122"/>
    </row>
    <row r="138" spans="4:15" x14ac:dyDescent="0.3">
      <c r="D138" s="122"/>
      <c r="E138" s="122"/>
      <c r="F138" s="122"/>
      <c r="G138" s="122"/>
      <c r="H138" s="122"/>
      <c r="I138" s="122"/>
      <c r="J138" s="122"/>
      <c r="K138" s="122"/>
      <c r="L138" s="122"/>
      <c r="M138" s="122"/>
      <c r="N138" s="122"/>
      <c r="O138" s="122"/>
    </row>
    <row r="139" spans="4:15" x14ac:dyDescent="0.3">
      <c r="D139" s="122"/>
      <c r="E139" s="122"/>
      <c r="F139" s="122"/>
      <c r="G139" s="122"/>
      <c r="H139" s="122"/>
      <c r="I139" s="122"/>
      <c r="J139" s="122"/>
      <c r="K139" s="122"/>
      <c r="L139" s="122"/>
      <c r="M139" s="122"/>
      <c r="N139" s="122"/>
      <c r="O139" s="122"/>
    </row>
    <row r="140" spans="4:15" x14ac:dyDescent="0.3">
      <c r="D140" s="122"/>
      <c r="E140" s="122"/>
      <c r="F140" s="122"/>
      <c r="G140" s="122"/>
      <c r="H140" s="122"/>
      <c r="I140" s="122"/>
      <c r="J140" s="122"/>
      <c r="K140" s="122"/>
      <c r="L140" s="122"/>
      <c r="M140" s="122"/>
      <c r="N140" s="122"/>
      <c r="O140" s="122"/>
    </row>
    <row r="141" spans="4:15" x14ac:dyDescent="0.3">
      <c r="D141" s="122"/>
      <c r="E141" s="122"/>
      <c r="F141" s="122"/>
      <c r="G141" s="122"/>
      <c r="H141" s="122"/>
      <c r="I141" s="122"/>
      <c r="J141" s="122"/>
      <c r="K141" s="122"/>
      <c r="L141" s="122"/>
      <c r="M141" s="122"/>
      <c r="N141" s="122"/>
      <c r="O141" s="122"/>
    </row>
    <row r="142" spans="4:15" x14ac:dyDescent="0.3">
      <c r="D142" s="122"/>
      <c r="E142" s="122"/>
      <c r="F142" s="122"/>
      <c r="G142" s="122"/>
      <c r="H142" s="122"/>
      <c r="I142" s="122"/>
      <c r="J142" s="122"/>
      <c r="K142" s="122"/>
      <c r="L142" s="122"/>
      <c r="M142" s="122"/>
      <c r="N142" s="122"/>
      <c r="O142" s="122"/>
    </row>
    <row r="143" spans="4:15" x14ac:dyDescent="0.3">
      <c r="D143" s="122"/>
      <c r="E143" s="122"/>
      <c r="F143" s="122"/>
      <c r="G143" s="122"/>
      <c r="H143" s="122"/>
      <c r="I143" s="122"/>
      <c r="J143" s="122"/>
      <c r="K143" s="122"/>
      <c r="L143" s="122"/>
      <c r="M143" s="122"/>
      <c r="N143" s="122"/>
      <c r="O143" s="122"/>
    </row>
    <row r="144" spans="4:15" x14ac:dyDescent="0.3">
      <c r="D144" s="122"/>
      <c r="E144" s="122"/>
      <c r="F144" s="122"/>
      <c r="G144" s="122"/>
      <c r="H144" s="122"/>
      <c r="I144" s="122"/>
      <c r="J144" s="122"/>
      <c r="K144" s="122"/>
      <c r="L144" s="122"/>
      <c r="M144" s="122"/>
      <c r="N144" s="122"/>
      <c r="O144" s="122"/>
    </row>
    <row r="145" spans="4:15" x14ac:dyDescent="0.3">
      <c r="D145" s="122"/>
      <c r="E145" s="122"/>
      <c r="F145" s="122"/>
      <c r="G145" s="122"/>
      <c r="H145" s="122"/>
      <c r="I145" s="122"/>
      <c r="J145" s="122"/>
      <c r="K145" s="122"/>
      <c r="L145" s="122"/>
      <c r="M145" s="122"/>
      <c r="N145" s="122"/>
      <c r="O145" s="122"/>
    </row>
    <row r="146" spans="4:15" x14ac:dyDescent="0.3">
      <c r="D146" s="122"/>
      <c r="E146" s="122"/>
      <c r="F146" s="122"/>
      <c r="G146" s="122"/>
      <c r="H146" s="122"/>
      <c r="I146" s="122"/>
      <c r="J146" s="122"/>
      <c r="K146" s="122"/>
      <c r="L146" s="122"/>
      <c r="M146" s="122"/>
      <c r="N146" s="122"/>
      <c r="O146" s="122"/>
    </row>
    <row r="147" spans="4:15" x14ac:dyDescent="0.3">
      <c r="D147" s="122"/>
      <c r="E147" s="122"/>
      <c r="F147" s="122"/>
      <c r="G147" s="122"/>
      <c r="H147" s="122"/>
      <c r="I147" s="122"/>
      <c r="J147" s="122"/>
      <c r="K147" s="122"/>
      <c r="L147" s="122"/>
      <c r="M147" s="122"/>
      <c r="N147" s="122"/>
      <c r="O147" s="122"/>
    </row>
    <row r="148" spans="4:15" x14ac:dyDescent="0.3">
      <c r="D148" s="122"/>
      <c r="E148" s="122"/>
      <c r="F148" s="122"/>
      <c r="G148" s="122"/>
      <c r="H148" s="122"/>
      <c r="I148" s="122"/>
      <c r="J148" s="122"/>
      <c r="K148" s="122"/>
      <c r="L148" s="122"/>
      <c r="M148" s="122"/>
      <c r="N148" s="122"/>
      <c r="O148" s="122"/>
    </row>
    <row r="149" spans="4:15" x14ac:dyDescent="0.3">
      <c r="D149" s="122"/>
      <c r="E149" s="122"/>
      <c r="F149" s="122"/>
      <c r="G149" s="122"/>
      <c r="H149" s="122"/>
      <c r="I149" s="122"/>
      <c r="J149" s="122"/>
      <c r="K149" s="122"/>
      <c r="L149" s="122"/>
      <c r="M149" s="122"/>
      <c r="N149" s="122"/>
      <c r="O149" s="122"/>
    </row>
    <row r="150" spans="4:15" x14ac:dyDescent="0.3">
      <c r="D150" s="122"/>
      <c r="E150" s="122"/>
      <c r="F150" s="122"/>
      <c r="G150" s="122"/>
      <c r="H150" s="122"/>
      <c r="I150" s="122"/>
      <c r="J150" s="122"/>
      <c r="K150" s="122"/>
      <c r="L150" s="122"/>
      <c r="M150" s="122"/>
      <c r="N150" s="122"/>
      <c r="O150" s="122"/>
    </row>
    <row r="151" spans="4:15" x14ac:dyDescent="0.3">
      <c r="D151" s="122"/>
      <c r="E151" s="122"/>
      <c r="F151" s="122"/>
      <c r="G151" s="122"/>
      <c r="H151" s="122"/>
      <c r="I151" s="122"/>
      <c r="J151" s="122"/>
      <c r="K151" s="122"/>
      <c r="L151" s="122"/>
      <c r="M151" s="122"/>
      <c r="N151" s="122"/>
      <c r="O151" s="122"/>
    </row>
    <row r="152" spans="4:15" x14ac:dyDescent="0.3">
      <c r="D152" s="122"/>
      <c r="E152" s="122"/>
      <c r="F152" s="122"/>
      <c r="G152" s="122"/>
      <c r="H152" s="122"/>
      <c r="I152" s="122"/>
      <c r="J152" s="122"/>
      <c r="K152" s="122"/>
      <c r="L152" s="122"/>
      <c r="M152" s="122"/>
      <c r="N152" s="122"/>
      <c r="O152" s="122"/>
    </row>
    <row r="153" spans="4:15" x14ac:dyDescent="0.3">
      <c r="D153" s="122"/>
      <c r="E153" s="122"/>
      <c r="F153" s="122"/>
      <c r="G153" s="122"/>
      <c r="H153" s="122"/>
      <c r="I153" s="122"/>
      <c r="J153" s="122"/>
      <c r="K153" s="122"/>
      <c r="L153" s="122"/>
      <c r="M153" s="122"/>
      <c r="N153" s="122"/>
      <c r="O153" s="122"/>
    </row>
    <row r="154" spans="4:15" x14ac:dyDescent="0.3">
      <c r="D154" s="122"/>
      <c r="E154" s="122"/>
      <c r="F154" s="122"/>
      <c r="G154" s="122"/>
      <c r="H154" s="122"/>
      <c r="I154" s="122"/>
      <c r="J154" s="122"/>
      <c r="K154" s="122"/>
      <c r="L154" s="122"/>
      <c r="M154" s="122"/>
      <c r="N154" s="122"/>
      <c r="O154" s="122"/>
    </row>
    <row r="155" spans="4:15" x14ac:dyDescent="0.3">
      <c r="D155" s="122"/>
      <c r="E155" s="122"/>
      <c r="F155" s="122"/>
      <c r="G155" s="122"/>
      <c r="H155" s="122"/>
      <c r="I155" s="122"/>
      <c r="J155" s="122"/>
      <c r="K155" s="122"/>
      <c r="L155" s="122"/>
      <c r="M155" s="122"/>
      <c r="N155" s="122"/>
      <c r="O155" s="122"/>
    </row>
    <row r="156" spans="4:15" x14ac:dyDescent="0.3">
      <c r="D156" s="122"/>
      <c r="E156" s="122"/>
      <c r="F156" s="122"/>
      <c r="G156" s="122"/>
      <c r="H156" s="122"/>
      <c r="I156" s="122"/>
      <c r="J156" s="122"/>
      <c r="K156" s="122"/>
      <c r="L156" s="122"/>
      <c r="M156" s="122"/>
      <c r="N156" s="122"/>
      <c r="O156" s="122"/>
    </row>
    <row r="157" spans="4:15" x14ac:dyDescent="0.3">
      <c r="D157" s="122"/>
      <c r="E157" s="122"/>
      <c r="F157" s="122"/>
      <c r="G157" s="122"/>
      <c r="H157" s="122"/>
      <c r="I157" s="122"/>
      <c r="J157" s="122"/>
      <c r="K157" s="122"/>
      <c r="L157" s="122"/>
      <c r="M157" s="122"/>
      <c r="N157" s="122"/>
      <c r="O157" s="122"/>
    </row>
    <row r="158" spans="4:15" x14ac:dyDescent="0.3">
      <c r="D158" s="122"/>
      <c r="E158" s="122"/>
      <c r="F158" s="122"/>
      <c r="G158" s="122"/>
      <c r="H158" s="122"/>
      <c r="I158" s="122"/>
      <c r="J158" s="122"/>
      <c r="K158" s="122"/>
      <c r="L158" s="122"/>
      <c r="M158" s="122"/>
      <c r="N158" s="122"/>
      <c r="O158" s="122"/>
    </row>
    <row r="159" spans="4:15" x14ac:dyDescent="0.3">
      <c r="D159" s="122"/>
      <c r="E159" s="122"/>
      <c r="F159" s="122"/>
      <c r="G159" s="122"/>
      <c r="H159" s="122"/>
      <c r="I159" s="122"/>
      <c r="J159" s="122"/>
      <c r="K159" s="122"/>
      <c r="L159" s="122"/>
      <c r="M159" s="122"/>
      <c r="N159" s="122"/>
      <c r="O159" s="122"/>
    </row>
    <row r="160" spans="4:15" x14ac:dyDescent="0.3">
      <c r="D160" s="122"/>
      <c r="E160" s="122"/>
      <c r="F160" s="122"/>
      <c r="G160" s="122"/>
      <c r="H160" s="122"/>
      <c r="I160" s="122"/>
      <c r="J160" s="122"/>
      <c r="K160" s="122"/>
      <c r="L160" s="122"/>
      <c r="M160" s="122"/>
      <c r="N160" s="122"/>
      <c r="O160" s="122"/>
    </row>
    <row r="161" spans="4:15" x14ac:dyDescent="0.3">
      <c r="D161" s="122"/>
      <c r="E161" s="122"/>
      <c r="F161" s="122"/>
      <c r="G161" s="122"/>
      <c r="H161" s="122"/>
      <c r="I161" s="122"/>
      <c r="J161" s="122"/>
      <c r="K161" s="122"/>
      <c r="L161" s="122"/>
      <c r="M161" s="122"/>
      <c r="N161" s="122"/>
      <c r="O161" s="122"/>
    </row>
    <row r="162" spans="4:15" x14ac:dyDescent="0.3">
      <c r="D162" s="122"/>
      <c r="E162" s="122"/>
      <c r="F162" s="122"/>
      <c r="G162" s="122"/>
      <c r="H162" s="122"/>
      <c r="I162" s="122"/>
      <c r="J162" s="122"/>
      <c r="K162" s="122"/>
      <c r="L162" s="122"/>
      <c r="M162" s="122"/>
      <c r="N162" s="122"/>
      <c r="O162" s="122"/>
    </row>
    <row r="163" spans="4:15" x14ac:dyDescent="0.3">
      <c r="D163" s="122"/>
      <c r="E163" s="122"/>
      <c r="F163" s="122"/>
      <c r="G163" s="122"/>
      <c r="H163" s="122"/>
      <c r="I163" s="122"/>
      <c r="J163" s="122"/>
      <c r="K163" s="122"/>
      <c r="L163" s="122"/>
      <c r="M163" s="122"/>
      <c r="N163" s="122"/>
      <c r="O163" s="122"/>
    </row>
    <row r="164" spans="4:15" x14ac:dyDescent="0.3">
      <c r="D164" s="122"/>
      <c r="E164" s="122"/>
      <c r="F164" s="122"/>
      <c r="G164" s="122"/>
      <c r="H164" s="122"/>
      <c r="I164" s="122"/>
      <c r="J164" s="122"/>
      <c r="K164" s="122"/>
      <c r="L164" s="122"/>
      <c r="M164" s="122"/>
      <c r="N164" s="122"/>
      <c r="O164" s="122"/>
    </row>
    <row r="165" spans="4:15" x14ac:dyDescent="0.3">
      <c r="D165" s="122"/>
      <c r="E165" s="122"/>
      <c r="F165" s="122"/>
      <c r="G165" s="122"/>
      <c r="H165" s="122"/>
      <c r="I165" s="122"/>
      <c r="J165" s="122"/>
      <c r="K165" s="122"/>
      <c r="L165" s="122"/>
      <c r="M165" s="122"/>
      <c r="N165" s="122"/>
      <c r="O165" s="122"/>
    </row>
    <row r="166" spans="4:15" x14ac:dyDescent="0.3">
      <c r="D166" s="122"/>
      <c r="E166" s="122"/>
      <c r="F166" s="122"/>
      <c r="G166" s="122"/>
      <c r="H166" s="122"/>
      <c r="I166" s="122"/>
      <c r="J166" s="122"/>
      <c r="K166" s="122"/>
      <c r="L166" s="122"/>
      <c r="M166" s="122"/>
      <c r="N166" s="122"/>
      <c r="O166" s="122"/>
    </row>
    <row r="167" spans="4:15" x14ac:dyDescent="0.3">
      <c r="D167" s="122"/>
      <c r="E167" s="122"/>
      <c r="F167" s="122"/>
      <c r="G167" s="122"/>
      <c r="H167" s="122"/>
      <c r="I167" s="122"/>
      <c r="J167" s="122"/>
      <c r="K167" s="122"/>
      <c r="L167" s="122"/>
      <c r="M167" s="122"/>
      <c r="N167" s="122"/>
      <c r="O167" s="122"/>
    </row>
    <row r="168" spans="4:15" x14ac:dyDescent="0.3">
      <c r="D168" s="122"/>
      <c r="E168" s="122"/>
      <c r="F168" s="122"/>
      <c r="G168" s="122"/>
      <c r="H168" s="122"/>
      <c r="I168" s="122"/>
      <c r="J168" s="122"/>
      <c r="K168" s="122"/>
      <c r="L168" s="122"/>
      <c r="M168" s="122"/>
      <c r="N168" s="122"/>
      <c r="O168" s="122"/>
    </row>
    <row r="169" spans="4:15" x14ac:dyDescent="0.3">
      <c r="D169" s="122"/>
      <c r="E169" s="122"/>
      <c r="F169" s="122"/>
      <c r="G169" s="122"/>
      <c r="H169" s="122"/>
      <c r="I169" s="122"/>
      <c r="J169" s="122"/>
      <c r="K169" s="122"/>
      <c r="L169" s="122"/>
      <c r="M169" s="122"/>
      <c r="N169" s="122"/>
      <c r="O169" s="122"/>
    </row>
    <row r="170" spans="4:15" x14ac:dyDescent="0.3">
      <c r="D170" s="122"/>
      <c r="E170" s="122"/>
      <c r="F170" s="122"/>
      <c r="G170" s="122"/>
      <c r="H170" s="122"/>
      <c r="I170" s="122"/>
      <c r="J170" s="122"/>
      <c r="K170" s="122"/>
      <c r="L170" s="122"/>
      <c r="M170" s="122"/>
      <c r="N170" s="122"/>
      <c r="O170" s="122"/>
    </row>
    <row r="171" spans="4:15" x14ac:dyDescent="0.3">
      <c r="D171" s="122"/>
      <c r="E171" s="122"/>
      <c r="F171" s="122"/>
      <c r="G171" s="122"/>
      <c r="H171" s="122"/>
      <c r="I171" s="122"/>
      <c r="J171" s="122"/>
      <c r="K171" s="122"/>
      <c r="L171" s="122"/>
      <c r="M171" s="122"/>
      <c r="N171" s="122"/>
      <c r="O171" s="122"/>
    </row>
    <row r="172" spans="4:15" x14ac:dyDescent="0.3">
      <c r="D172" s="122"/>
      <c r="E172" s="122"/>
      <c r="F172" s="122"/>
      <c r="G172" s="122"/>
      <c r="H172" s="122"/>
      <c r="I172" s="122"/>
      <c r="J172" s="122"/>
      <c r="K172" s="122"/>
      <c r="L172" s="122"/>
      <c r="M172" s="122"/>
      <c r="N172" s="122"/>
      <c r="O172" s="122"/>
    </row>
    <row r="173" spans="4:15" x14ac:dyDescent="0.3">
      <c r="D173" s="122"/>
      <c r="E173" s="122"/>
      <c r="F173" s="122"/>
      <c r="G173" s="122"/>
      <c r="H173" s="122"/>
      <c r="I173" s="122"/>
      <c r="J173" s="122"/>
      <c r="K173" s="122"/>
      <c r="L173" s="122"/>
      <c r="M173" s="122"/>
      <c r="N173" s="122"/>
      <c r="O173" s="122"/>
    </row>
    <row r="174" spans="4:15" x14ac:dyDescent="0.3">
      <c r="D174" s="122"/>
      <c r="E174" s="122"/>
      <c r="F174" s="122"/>
      <c r="G174" s="122"/>
      <c r="H174" s="122"/>
      <c r="I174" s="122"/>
      <c r="J174" s="122"/>
      <c r="K174" s="122"/>
      <c r="L174" s="122"/>
      <c r="M174" s="122"/>
      <c r="N174" s="122"/>
      <c r="O174" s="122"/>
    </row>
    <row r="175" spans="4:15" x14ac:dyDescent="0.3">
      <c r="D175" s="122"/>
      <c r="E175" s="122"/>
      <c r="F175" s="122"/>
      <c r="G175" s="122"/>
      <c r="H175" s="122"/>
      <c r="I175" s="122"/>
      <c r="J175" s="122"/>
      <c r="K175" s="122"/>
      <c r="L175" s="122"/>
      <c r="M175" s="122"/>
      <c r="N175" s="122"/>
      <c r="O175" s="122"/>
    </row>
    <row r="176" spans="4:15" x14ac:dyDescent="0.3">
      <c r="D176" s="122"/>
      <c r="E176" s="122"/>
      <c r="F176" s="122"/>
      <c r="G176" s="122"/>
      <c r="H176" s="122"/>
      <c r="I176" s="122"/>
      <c r="J176" s="122"/>
      <c r="K176" s="122"/>
      <c r="L176" s="122"/>
      <c r="M176" s="122"/>
      <c r="N176" s="122"/>
      <c r="O176" s="122"/>
    </row>
    <row r="177" spans="4:15" x14ac:dyDescent="0.3">
      <c r="D177" s="122"/>
      <c r="E177" s="122"/>
      <c r="F177" s="122"/>
      <c r="G177" s="122"/>
      <c r="H177" s="122"/>
      <c r="I177" s="122"/>
      <c r="J177" s="122"/>
      <c r="K177" s="122"/>
      <c r="L177" s="122"/>
      <c r="M177" s="122"/>
      <c r="N177" s="122"/>
      <c r="O177" s="122"/>
    </row>
    <row r="178" spans="4:15" x14ac:dyDescent="0.3">
      <c r="D178" s="122"/>
      <c r="E178" s="122"/>
      <c r="F178" s="122"/>
      <c r="G178" s="122"/>
      <c r="H178" s="122"/>
      <c r="I178" s="122"/>
      <c r="J178" s="122"/>
      <c r="K178" s="122"/>
      <c r="L178" s="122"/>
      <c r="M178" s="122"/>
      <c r="N178" s="122"/>
      <c r="O178" s="122"/>
    </row>
    <row r="179" spans="4:15" x14ac:dyDescent="0.3">
      <c r="D179" s="122"/>
      <c r="E179" s="122"/>
      <c r="F179" s="122"/>
      <c r="G179" s="122"/>
      <c r="H179" s="122"/>
      <c r="I179" s="122"/>
      <c r="J179" s="122"/>
      <c r="K179" s="122"/>
      <c r="L179" s="122"/>
      <c r="M179" s="122"/>
      <c r="N179" s="122"/>
      <c r="O179" s="122"/>
    </row>
    <row r="180" spans="4:15" x14ac:dyDescent="0.3">
      <c r="D180" s="122"/>
      <c r="E180" s="122"/>
      <c r="F180" s="122"/>
      <c r="G180" s="122"/>
      <c r="H180" s="122"/>
      <c r="I180" s="122"/>
      <c r="J180" s="122"/>
      <c r="K180" s="122"/>
      <c r="L180" s="122"/>
      <c r="M180" s="122"/>
      <c r="N180" s="122"/>
      <c r="O180" s="122"/>
    </row>
    <row r="181" spans="4:15" x14ac:dyDescent="0.3">
      <c r="D181" s="122"/>
      <c r="E181" s="122"/>
      <c r="F181" s="122"/>
      <c r="G181" s="122"/>
      <c r="H181" s="122"/>
      <c r="I181" s="122"/>
      <c r="J181" s="122"/>
      <c r="K181" s="122"/>
      <c r="L181" s="122"/>
      <c r="M181" s="122"/>
      <c r="N181" s="122"/>
      <c r="O181" s="122"/>
    </row>
    <row r="182" spans="4:15" x14ac:dyDescent="0.3">
      <c r="D182" s="122"/>
      <c r="E182" s="122"/>
      <c r="F182" s="122"/>
      <c r="G182" s="122"/>
      <c r="H182" s="122"/>
      <c r="I182" s="122"/>
      <c r="J182" s="122"/>
      <c r="K182" s="122"/>
      <c r="L182" s="122"/>
      <c r="M182" s="122"/>
      <c r="N182" s="122"/>
      <c r="O182" s="122"/>
    </row>
    <row r="183" spans="4:15" x14ac:dyDescent="0.3">
      <c r="D183" s="122"/>
      <c r="E183" s="122"/>
      <c r="F183" s="122"/>
      <c r="G183" s="122"/>
      <c r="H183" s="122"/>
      <c r="I183" s="122"/>
      <c r="J183" s="122"/>
      <c r="K183" s="122"/>
      <c r="L183" s="122"/>
      <c r="M183" s="122"/>
      <c r="N183" s="122"/>
      <c r="O183" s="122"/>
    </row>
    <row r="184" spans="4:15" x14ac:dyDescent="0.3">
      <c r="D184" s="122"/>
      <c r="E184" s="122"/>
      <c r="F184" s="122"/>
      <c r="G184" s="122"/>
      <c r="H184" s="122"/>
      <c r="I184" s="122"/>
      <c r="J184" s="122"/>
      <c r="K184" s="122"/>
      <c r="L184" s="122"/>
      <c r="M184" s="122"/>
      <c r="N184" s="122"/>
      <c r="O184" s="122"/>
    </row>
    <row r="185" spans="4:15" x14ac:dyDescent="0.3">
      <c r="D185" s="122"/>
      <c r="E185" s="122"/>
      <c r="F185" s="122"/>
      <c r="G185" s="122"/>
      <c r="H185" s="122"/>
      <c r="I185" s="122"/>
      <c r="J185" s="122"/>
      <c r="K185" s="122"/>
      <c r="L185" s="122"/>
      <c r="M185" s="122"/>
      <c r="N185" s="122"/>
      <c r="O185" s="122"/>
    </row>
    <row r="186" spans="4:15" x14ac:dyDescent="0.3">
      <c r="D186" s="122"/>
      <c r="E186" s="122"/>
      <c r="F186" s="122"/>
      <c r="G186" s="122"/>
      <c r="H186" s="122"/>
      <c r="I186" s="122"/>
      <c r="J186" s="122"/>
      <c r="K186" s="122"/>
      <c r="L186" s="122"/>
      <c r="M186" s="122"/>
      <c r="N186" s="122"/>
      <c r="O186" s="122"/>
    </row>
    <row r="187" spans="4:15" x14ac:dyDescent="0.3">
      <c r="D187" s="122"/>
      <c r="E187" s="122"/>
      <c r="F187" s="122"/>
      <c r="G187" s="122"/>
      <c r="H187" s="122"/>
      <c r="I187" s="122"/>
      <c r="J187" s="122"/>
      <c r="K187" s="122"/>
      <c r="L187" s="122"/>
      <c r="M187" s="122"/>
      <c r="N187" s="122"/>
      <c r="O187" s="122"/>
    </row>
    <row r="188" spans="4:15" x14ac:dyDescent="0.3">
      <c r="D188" s="122"/>
      <c r="E188" s="122"/>
      <c r="F188" s="122"/>
      <c r="G188" s="122"/>
      <c r="H188" s="122"/>
      <c r="I188" s="122"/>
      <c r="J188" s="122"/>
      <c r="K188" s="122"/>
      <c r="L188" s="122"/>
      <c r="M188" s="122"/>
      <c r="N188" s="122"/>
      <c r="O188" s="122"/>
    </row>
    <row r="189" spans="4:15" x14ac:dyDescent="0.3">
      <c r="D189" s="122"/>
      <c r="E189" s="122"/>
      <c r="F189" s="122"/>
      <c r="G189" s="122"/>
      <c r="H189" s="122"/>
      <c r="I189" s="122"/>
      <c r="J189" s="122"/>
      <c r="K189" s="122"/>
      <c r="L189" s="122"/>
      <c r="M189" s="122"/>
      <c r="N189" s="122"/>
      <c r="O189" s="122"/>
    </row>
    <row r="190" spans="4:15" x14ac:dyDescent="0.3">
      <c r="D190" s="122"/>
      <c r="E190" s="122"/>
      <c r="F190" s="122"/>
      <c r="G190" s="122"/>
      <c r="H190" s="122"/>
      <c r="I190" s="122"/>
      <c r="J190" s="122"/>
      <c r="K190" s="122"/>
      <c r="L190" s="122"/>
      <c r="M190" s="122"/>
      <c r="N190" s="122"/>
      <c r="O190" s="122"/>
    </row>
    <row r="191" spans="4:15" x14ac:dyDescent="0.3">
      <c r="D191" s="122"/>
      <c r="E191" s="122"/>
      <c r="F191" s="122"/>
      <c r="G191" s="122"/>
      <c r="H191" s="122"/>
      <c r="I191" s="122"/>
      <c r="J191" s="122"/>
      <c r="K191" s="122"/>
      <c r="L191" s="122"/>
      <c r="M191" s="122"/>
      <c r="N191" s="122"/>
      <c r="O191" s="122"/>
    </row>
    <row r="192" spans="4:15" x14ac:dyDescent="0.3">
      <c r="D192" s="122"/>
      <c r="E192" s="122"/>
      <c r="F192" s="122"/>
      <c r="G192" s="122"/>
      <c r="H192" s="122"/>
      <c r="I192" s="122"/>
      <c r="J192" s="122"/>
      <c r="K192" s="122"/>
      <c r="L192" s="122"/>
      <c r="M192" s="122"/>
      <c r="N192" s="122"/>
      <c r="O192" s="122"/>
    </row>
    <row r="193" spans="4:15" x14ac:dyDescent="0.3">
      <c r="D193" s="122"/>
      <c r="E193" s="122"/>
      <c r="F193" s="122"/>
      <c r="G193" s="122"/>
      <c r="H193" s="122"/>
      <c r="I193" s="122"/>
      <c r="J193" s="122"/>
      <c r="K193" s="122"/>
      <c r="L193" s="122"/>
      <c r="M193" s="122"/>
      <c r="N193" s="122"/>
      <c r="O193" s="122"/>
    </row>
    <row r="194" spans="4:15" x14ac:dyDescent="0.3">
      <c r="D194" s="122"/>
      <c r="E194" s="122"/>
      <c r="F194" s="122"/>
      <c r="G194" s="122"/>
      <c r="H194" s="122"/>
      <c r="I194" s="122"/>
      <c r="J194" s="122"/>
      <c r="K194" s="122"/>
      <c r="L194" s="122"/>
      <c r="M194" s="122"/>
      <c r="N194" s="122"/>
      <c r="O194" s="122"/>
    </row>
    <row r="195" spans="4:15" x14ac:dyDescent="0.3">
      <c r="D195" s="122"/>
      <c r="E195" s="122"/>
      <c r="F195" s="122"/>
      <c r="G195" s="122"/>
      <c r="H195" s="122"/>
      <c r="I195" s="122"/>
      <c r="J195" s="122"/>
      <c r="K195" s="122"/>
      <c r="L195" s="122"/>
      <c r="M195" s="122"/>
      <c r="N195" s="122"/>
      <c r="O195" s="122"/>
    </row>
    <row r="196" spans="4:15" x14ac:dyDescent="0.3">
      <c r="D196" s="122"/>
      <c r="E196" s="122"/>
      <c r="F196" s="122"/>
      <c r="G196" s="122"/>
      <c r="H196" s="122"/>
      <c r="I196" s="122"/>
      <c r="J196" s="122"/>
      <c r="K196" s="122"/>
      <c r="L196" s="122"/>
      <c r="M196" s="122"/>
      <c r="N196" s="122"/>
      <c r="O196" s="122"/>
    </row>
    <row r="197" spans="4:15" x14ac:dyDescent="0.3">
      <c r="D197" s="122"/>
      <c r="E197" s="122"/>
      <c r="F197" s="122"/>
      <c r="G197" s="122"/>
      <c r="H197" s="122"/>
      <c r="I197" s="122"/>
      <c r="J197" s="122"/>
      <c r="K197" s="122"/>
      <c r="L197" s="122"/>
      <c r="M197" s="122"/>
      <c r="N197" s="122"/>
      <c r="O197" s="122"/>
    </row>
    <row r="198" spans="4:15" x14ac:dyDescent="0.3">
      <c r="D198" s="122"/>
      <c r="E198" s="122"/>
      <c r="F198" s="122"/>
      <c r="G198" s="122"/>
      <c r="H198" s="122"/>
      <c r="I198" s="122"/>
      <c r="J198" s="122"/>
      <c r="K198" s="122"/>
      <c r="L198" s="122"/>
      <c r="M198" s="122"/>
      <c r="N198" s="122"/>
      <c r="O198" s="122"/>
    </row>
    <row r="199" spans="4:15" x14ac:dyDescent="0.3">
      <c r="D199" s="122"/>
      <c r="E199" s="122"/>
      <c r="F199" s="122"/>
      <c r="G199" s="122"/>
      <c r="H199" s="122"/>
      <c r="I199" s="122"/>
      <c r="J199" s="122"/>
      <c r="K199" s="122"/>
      <c r="L199" s="122"/>
      <c r="M199" s="122"/>
      <c r="N199" s="122"/>
      <c r="O199" s="122"/>
    </row>
    <row r="200" spans="4:15" x14ac:dyDescent="0.3">
      <c r="D200" s="122"/>
      <c r="E200" s="122"/>
      <c r="F200" s="122"/>
      <c r="G200" s="122"/>
      <c r="H200" s="122"/>
      <c r="I200" s="122"/>
      <c r="J200" s="122"/>
      <c r="K200" s="122"/>
      <c r="L200" s="122"/>
      <c r="M200" s="122"/>
      <c r="N200" s="122"/>
      <c r="O200" s="122"/>
    </row>
    <row r="201" spans="4:15" x14ac:dyDescent="0.3">
      <c r="D201" s="122"/>
      <c r="E201" s="122"/>
      <c r="F201" s="122"/>
      <c r="G201" s="122"/>
      <c r="H201" s="122"/>
      <c r="I201" s="122"/>
      <c r="J201" s="122"/>
      <c r="K201" s="122"/>
      <c r="L201" s="122"/>
      <c r="M201" s="122"/>
      <c r="N201" s="122"/>
      <c r="O201" s="122"/>
    </row>
    <row r="202" spans="4:15" x14ac:dyDescent="0.3">
      <c r="D202" s="122"/>
      <c r="E202" s="122"/>
      <c r="F202" s="122"/>
      <c r="G202" s="122"/>
      <c r="H202" s="122"/>
      <c r="I202" s="122"/>
      <c r="J202" s="122"/>
      <c r="K202" s="122"/>
      <c r="L202" s="122"/>
      <c r="M202" s="122"/>
      <c r="N202" s="122"/>
      <c r="O202" s="122"/>
    </row>
    <row r="203" spans="4:15" x14ac:dyDescent="0.3">
      <c r="D203" s="122"/>
      <c r="E203" s="122"/>
      <c r="F203" s="122"/>
      <c r="G203" s="122"/>
      <c r="H203" s="122"/>
      <c r="I203" s="122"/>
      <c r="J203" s="122"/>
      <c r="K203" s="122"/>
      <c r="L203" s="122"/>
      <c r="M203" s="122"/>
      <c r="N203" s="122"/>
      <c r="O203" s="122"/>
    </row>
    <row r="204" spans="4:15" x14ac:dyDescent="0.3">
      <c r="D204" s="122"/>
      <c r="E204" s="122"/>
      <c r="F204" s="122"/>
      <c r="G204" s="122"/>
      <c r="H204" s="122"/>
      <c r="I204" s="122"/>
      <c r="J204" s="122"/>
      <c r="K204" s="122"/>
      <c r="L204" s="122"/>
      <c r="M204" s="122"/>
      <c r="N204" s="122"/>
      <c r="O204" s="122"/>
    </row>
    <row r="205" spans="4:15" x14ac:dyDescent="0.3">
      <c r="D205" s="122"/>
      <c r="E205" s="122"/>
      <c r="F205" s="122"/>
      <c r="G205" s="122"/>
      <c r="H205" s="122"/>
      <c r="I205" s="122"/>
      <c r="J205" s="122"/>
      <c r="K205" s="122"/>
      <c r="L205" s="122"/>
      <c r="M205" s="122"/>
      <c r="N205" s="122"/>
      <c r="O205" s="122"/>
    </row>
    <row r="206" spans="4:15" x14ac:dyDescent="0.3">
      <c r="D206" s="122"/>
      <c r="E206" s="122"/>
      <c r="F206" s="122"/>
      <c r="G206" s="122"/>
      <c r="H206" s="122"/>
      <c r="I206" s="122"/>
      <c r="J206" s="122"/>
      <c r="K206" s="122"/>
      <c r="L206" s="122"/>
      <c r="M206" s="122"/>
      <c r="N206" s="122"/>
      <c r="O206" s="122"/>
    </row>
    <row r="207" spans="4:15" x14ac:dyDescent="0.3">
      <c r="D207" s="122"/>
      <c r="E207" s="122"/>
      <c r="F207" s="122"/>
      <c r="G207" s="122"/>
      <c r="H207" s="122"/>
      <c r="I207" s="122"/>
      <c r="J207" s="122"/>
      <c r="K207" s="122"/>
      <c r="L207" s="122"/>
      <c r="M207" s="122"/>
      <c r="N207" s="122"/>
      <c r="O207" s="122"/>
    </row>
    <row r="208" spans="4:15" x14ac:dyDescent="0.3">
      <c r="D208" s="122"/>
      <c r="E208" s="122"/>
      <c r="F208" s="122"/>
      <c r="G208" s="122"/>
      <c r="H208" s="122"/>
      <c r="I208" s="122"/>
      <c r="J208" s="122"/>
      <c r="K208" s="122"/>
      <c r="L208" s="122"/>
      <c r="M208" s="122"/>
      <c r="N208" s="122"/>
      <c r="O208" s="122"/>
    </row>
    <row r="209" spans="4:15" x14ac:dyDescent="0.3">
      <c r="D209" s="122"/>
      <c r="E209" s="122"/>
      <c r="F209" s="122"/>
      <c r="G209" s="122"/>
      <c r="H209" s="122"/>
      <c r="I209" s="122"/>
      <c r="J209" s="122"/>
      <c r="K209" s="122"/>
      <c r="L209" s="122"/>
      <c r="M209" s="122"/>
      <c r="N209" s="122"/>
      <c r="O209" s="122"/>
    </row>
    <row r="210" spans="4:15" x14ac:dyDescent="0.3">
      <c r="D210" s="122"/>
      <c r="E210" s="122"/>
      <c r="F210" s="122"/>
      <c r="G210" s="122"/>
      <c r="H210" s="122"/>
      <c r="I210" s="122"/>
      <c r="J210" s="122"/>
      <c r="K210" s="122"/>
      <c r="L210" s="122"/>
      <c r="M210" s="122"/>
      <c r="N210" s="122"/>
      <c r="O210" s="122"/>
    </row>
    <row r="211" spans="4:15" x14ac:dyDescent="0.3">
      <c r="D211" s="122"/>
      <c r="E211" s="122"/>
      <c r="F211" s="122"/>
      <c r="G211" s="122"/>
      <c r="H211" s="122"/>
      <c r="I211" s="122"/>
      <c r="J211" s="122"/>
      <c r="K211" s="122"/>
      <c r="L211" s="122"/>
      <c r="M211" s="122"/>
      <c r="N211" s="122"/>
      <c r="O211" s="122"/>
    </row>
    <row r="212" spans="4:15" x14ac:dyDescent="0.3">
      <c r="D212" s="122"/>
      <c r="E212" s="122"/>
      <c r="F212" s="122"/>
      <c r="G212" s="122"/>
      <c r="H212" s="122"/>
      <c r="I212" s="122"/>
      <c r="J212" s="122"/>
      <c r="K212" s="122"/>
      <c r="L212" s="122"/>
      <c r="M212" s="122"/>
      <c r="N212" s="122"/>
      <c r="O212" s="122"/>
    </row>
    <row r="213" spans="4:15" x14ac:dyDescent="0.3">
      <c r="D213" s="122"/>
      <c r="E213" s="122"/>
      <c r="F213" s="122"/>
      <c r="G213" s="122"/>
      <c r="H213" s="122"/>
      <c r="I213" s="122"/>
      <c r="J213" s="122"/>
      <c r="K213" s="122"/>
      <c r="L213" s="122"/>
      <c r="M213" s="122"/>
      <c r="N213" s="122"/>
      <c r="O213" s="122"/>
    </row>
    <row r="214" spans="4:15" x14ac:dyDescent="0.3">
      <c r="D214" s="122"/>
      <c r="E214" s="122"/>
      <c r="F214" s="122"/>
      <c r="G214" s="122"/>
      <c r="H214" s="122"/>
      <c r="I214" s="122"/>
      <c r="J214" s="122"/>
      <c r="K214" s="122"/>
      <c r="L214" s="122"/>
      <c r="M214" s="122"/>
      <c r="N214" s="122"/>
      <c r="O214" s="122"/>
    </row>
    <row r="215" spans="4:15" x14ac:dyDescent="0.3">
      <c r="D215" s="122"/>
      <c r="E215" s="122"/>
      <c r="F215" s="122"/>
      <c r="G215" s="122"/>
      <c r="H215" s="122"/>
      <c r="I215" s="122"/>
      <c r="J215" s="122"/>
      <c r="K215" s="122"/>
      <c r="L215" s="122"/>
      <c r="M215" s="122"/>
      <c r="N215" s="122"/>
      <c r="O215" s="122"/>
    </row>
    <row r="216" spans="4:15" x14ac:dyDescent="0.3">
      <c r="D216" s="122"/>
      <c r="E216" s="122"/>
      <c r="F216" s="122"/>
      <c r="G216" s="122"/>
      <c r="H216" s="122"/>
      <c r="I216" s="122"/>
      <c r="J216" s="122"/>
      <c r="K216" s="122"/>
      <c r="L216" s="122"/>
      <c r="M216" s="122"/>
      <c r="N216" s="122"/>
      <c r="O216" s="122"/>
    </row>
    <row r="217" spans="4:15" x14ac:dyDescent="0.3">
      <c r="D217" s="122"/>
      <c r="E217" s="122"/>
      <c r="F217" s="122"/>
      <c r="G217" s="122"/>
      <c r="H217" s="122"/>
      <c r="I217" s="122"/>
      <c r="J217" s="122"/>
      <c r="K217" s="122"/>
      <c r="L217" s="122"/>
      <c r="M217" s="122"/>
      <c r="N217" s="122"/>
      <c r="O217" s="122"/>
    </row>
    <row r="218" spans="4:15" x14ac:dyDescent="0.3">
      <c r="D218" s="122"/>
      <c r="E218" s="122"/>
      <c r="F218" s="122"/>
      <c r="G218" s="122"/>
      <c r="H218" s="122"/>
      <c r="I218" s="122"/>
      <c r="J218" s="122"/>
      <c r="K218" s="122"/>
      <c r="L218" s="122"/>
      <c r="M218" s="122"/>
      <c r="N218" s="122"/>
      <c r="O218" s="122"/>
    </row>
    <row r="219" spans="4:15" x14ac:dyDescent="0.3">
      <c r="D219" s="122"/>
      <c r="E219" s="122"/>
      <c r="F219" s="122"/>
      <c r="G219" s="122"/>
      <c r="H219" s="122"/>
      <c r="I219" s="122"/>
      <c r="J219" s="122"/>
      <c r="K219" s="122"/>
      <c r="L219" s="122"/>
      <c r="M219" s="122"/>
      <c r="N219" s="122"/>
      <c r="O219" s="122"/>
    </row>
    <row r="220" spans="4:15" x14ac:dyDescent="0.3">
      <c r="D220" s="122"/>
      <c r="E220" s="122"/>
      <c r="F220" s="122"/>
      <c r="G220" s="122"/>
      <c r="H220" s="122"/>
      <c r="I220" s="122"/>
      <c r="J220" s="122"/>
      <c r="K220" s="122"/>
      <c r="L220" s="122"/>
      <c r="M220" s="122"/>
      <c r="N220" s="122"/>
      <c r="O220" s="122"/>
    </row>
    <row r="221" spans="4:15" x14ac:dyDescent="0.3">
      <c r="D221" s="122"/>
      <c r="E221" s="122"/>
      <c r="F221" s="122"/>
      <c r="G221" s="122"/>
      <c r="H221" s="122"/>
      <c r="I221" s="122"/>
      <c r="J221" s="122"/>
      <c r="K221" s="122"/>
      <c r="L221" s="122"/>
      <c r="M221" s="122"/>
      <c r="N221" s="122"/>
      <c r="O221" s="122"/>
    </row>
    <row r="222" spans="4:15" x14ac:dyDescent="0.3">
      <c r="D222" s="122"/>
      <c r="E222" s="122"/>
      <c r="F222" s="122"/>
      <c r="G222" s="122"/>
      <c r="H222" s="122"/>
      <c r="I222" s="122"/>
      <c r="J222" s="122"/>
      <c r="K222" s="122"/>
      <c r="L222" s="122"/>
      <c r="M222" s="122"/>
      <c r="N222" s="122"/>
      <c r="O222" s="122"/>
    </row>
    <row r="223" spans="4:15" x14ac:dyDescent="0.3">
      <c r="D223" s="122"/>
      <c r="E223" s="122"/>
      <c r="F223" s="122"/>
      <c r="G223" s="122"/>
      <c r="H223" s="122"/>
      <c r="I223" s="122"/>
      <c r="J223" s="122"/>
      <c r="K223" s="122"/>
      <c r="L223" s="122"/>
      <c r="M223" s="122"/>
      <c r="N223" s="122"/>
      <c r="O223" s="122"/>
    </row>
    <row r="224" spans="4:15" x14ac:dyDescent="0.3">
      <c r="D224" s="122"/>
      <c r="E224" s="122"/>
      <c r="F224" s="122"/>
      <c r="G224" s="122"/>
      <c r="H224" s="122"/>
      <c r="I224" s="122"/>
      <c r="J224" s="122"/>
      <c r="K224" s="122"/>
      <c r="L224" s="122"/>
      <c r="M224" s="122"/>
      <c r="N224" s="122"/>
      <c r="O224" s="122"/>
    </row>
    <row r="225" spans="4:15" x14ac:dyDescent="0.3">
      <c r="D225" s="122"/>
      <c r="E225" s="122"/>
      <c r="F225" s="122"/>
      <c r="G225" s="122"/>
      <c r="H225" s="122"/>
      <c r="I225" s="122"/>
      <c r="J225" s="122"/>
      <c r="K225" s="122"/>
      <c r="L225" s="122"/>
      <c r="M225" s="122"/>
      <c r="N225" s="122"/>
      <c r="O225" s="122"/>
    </row>
    <row r="226" spans="4:15" x14ac:dyDescent="0.3">
      <c r="D226" s="122"/>
      <c r="E226" s="122"/>
      <c r="F226" s="122"/>
      <c r="G226" s="122"/>
      <c r="H226" s="122"/>
      <c r="I226" s="122"/>
      <c r="J226" s="122"/>
      <c r="K226" s="122"/>
      <c r="L226" s="122"/>
      <c r="M226" s="122"/>
      <c r="N226" s="122"/>
      <c r="O226" s="122"/>
    </row>
    <row r="227" spans="4:15" x14ac:dyDescent="0.3">
      <c r="D227" s="122"/>
      <c r="E227" s="122"/>
      <c r="F227" s="122"/>
      <c r="G227" s="122"/>
      <c r="H227" s="122"/>
      <c r="I227" s="122"/>
      <c r="J227" s="122"/>
      <c r="K227" s="122"/>
      <c r="L227" s="122"/>
      <c r="M227" s="122"/>
      <c r="N227" s="122"/>
      <c r="O227" s="122"/>
    </row>
    <row r="228" spans="4:15" x14ac:dyDescent="0.3">
      <c r="D228" s="122"/>
      <c r="E228" s="122"/>
      <c r="F228" s="122"/>
      <c r="G228" s="122"/>
      <c r="H228" s="122"/>
      <c r="I228" s="122"/>
      <c r="J228" s="122"/>
      <c r="K228" s="122"/>
      <c r="L228" s="122"/>
      <c r="M228" s="122"/>
      <c r="N228" s="122"/>
      <c r="O228" s="122"/>
    </row>
    <row r="229" spans="4:15" x14ac:dyDescent="0.3">
      <c r="D229" s="122"/>
      <c r="E229" s="122"/>
      <c r="F229" s="122"/>
      <c r="G229" s="122"/>
      <c r="H229" s="122"/>
      <c r="I229" s="122"/>
      <c r="J229" s="122"/>
      <c r="K229" s="122"/>
      <c r="L229" s="122"/>
      <c r="M229" s="122"/>
      <c r="N229" s="122"/>
      <c r="O229" s="122"/>
    </row>
    <row r="230" spans="4:15" x14ac:dyDescent="0.3">
      <c r="D230" s="122"/>
      <c r="E230" s="122"/>
      <c r="F230" s="122"/>
      <c r="G230" s="122"/>
      <c r="H230" s="122"/>
      <c r="I230" s="122"/>
      <c r="J230" s="122"/>
      <c r="K230" s="122"/>
      <c r="L230" s="122"/>
      <c r="M230" s="122"/>
      <c r="N230" s="122"/>
      <c r="O230" s="122"/>
    </row>
    <row r="231" spans="4:15" x14ac:dyDescent="0.3">
      <c r="D231" s="122"/>
      <c r="E231" s="122"/>
      <c r="F231" s="122"/>
      <c r="G231" s="122"/>
      <c r="H231" s="122"/>
      <c r="I231" s="122"/>
      <c r="J231" s="122"/>
      <c r="K231" s="122"/>
      <c r="L231" s="122"/>
      <c r="M231" s="122"/>
      <c r="N231" s="122"/>
      <c r="O231" s="122"/>
    </row>
    <row r="232" spans="4:15" x14ac:dyDescent="0.3">
      <c r="D232" s="122"/>
      <c r="E232" s="122"/>
      <c r="F232" s="122"/>
      <c r="G232" s="122"/>
      <c r="H232" s="122"/>
      <c r="I232" s="122"/>
      <c r="J232" s="122"/>
      <c r="K232" s="122"/>
      <c r="L232" s="122"/>
      <c r="M232" s="122"/>
      <c r="N232" s="122"/>
      <c r="O232" s="122"/>
    </row>
    <row r="233" spans="4:15" x14ac:dyDescent="0.3">
      <c r="D233" s="122"/>
      <c r="E233" s="122"/>
      <c r="F233" s="122"/>
      <c r="G233" s="122"/>
      <c r="H233" s="122"/>
      <c r="I233" s="122"/>
      <c r="J233" s="122"/>
      <c r="K233" s="122"/>
      <c r="L233" s="122"/>
      <c r="M233" s="122"/>
      <c r="N233" s="122"/>
      <c r="O233" s="122"/>
    </row>
    <row r="234" spans="4:15" x14ac:dyDescent="0.3">
      <c r="D234" s="122"/>
      <c r="E234" s="122"/>
      <c r="F234" s="122"/>
      <c r="G234" s="122"/>
      <c r="H234" s="122"/>
      <c r="I234" s="122"/>
      <c r="J234" s="122"/>
      <c r="K234" s="122"/>
      <c r="L234" s="122"/>
      <c r="M234" s="122"/>
      <c r="N234" s="122"/>
      <c r="O234" s="122"/>
    </row>
    <row r="235" spans="4:15" x14ac:dyDescent="0.3">
      <c r="D235" s="122"/>
      <c r="E235" s="122"/>
      <c r="F235" s="122"/>
      <c r="G235" s="122"/>
      <c r="H235" s="122"/>
      <c r="I235" s="122"/>
      <c r="J235" s="122"/>
      <c r="K235" s="122"/>
      <c r="L235" s="122"/>
      <c r="M235" s="122"/>
      <c r="N235" s="122"/>
      <c r="O235" s="122"/>
    </row>
    <row r="236" spans="4:15" x14ac:dyDescent="0.3">
      <c r="D236" s="122"/>
      <c r="E236" s="122"/>
      <c r="F236" s="122"/>
      <c r="G236" s="122"/>
      <c r="H236" s="122"/>
      <c r="I236" s="122"/>
      <c r="J236" s="122"/>
      <c r="K236" s="122"/>
      <c r="L236" s="122"/>
      <c r="M236" s="122"/>
      <c r="N236" s="122"/>
      <c r="O236" s="122"/>
    </row>
    <row r="237" spans="4:15" x14ac:dyDescent="0.3">
      <c r="D237" s="122"/>
      <c r="E237" s="122"/>
      <c r="F237" s="122"/>
      <c r="G237" s="122"/>
      <c r="H237" s="122"/>
      <c r="I237" s="122"/>
      <c r="J237" s="122"/>
      <c r="K237" s="122"/>
      <c r="L237" s="122"/>
      <c r="M237" s="122"/>
      <c r="N237" s="122"/>
      <c r="O237" s="122"/>
    </row>
    <row r="238" spans="4:15" x14ac:dyDescent="0.3">
      <c r="D238" s="122"/>
      <c r="E238" s="122"/>
      <c r="F238" s="122"/>
      <c r="G238" s="122"/>
      <c r="H238" s="122"/>
      <c r="I238" s="122"/>
      <c r="J238" s="122"/>
      <c r="K238" s="122"/>
      <c r="L238" s="122"/>
      <c r="M238" s="122"/>
      <c r="N238" s="122"/>
      <c r="O238" s="122"/>
    </row>
    <row r="239" spans="4:15" x14ac:dyDescent="0.3">
      <c r="D239" s="122"/>
      <c r="E239" s="122"/>
      <c r="F239" s="122"/>
      <c r="G239" s="122"/>
      <c r="H239" s="122"/>
      <c r="I239" s="122"/>
      <c r="J239" s="122"/>
      <c r="K239" s="122"/>
      <c r="L239" s="122"/>
      <c r="M239" s="122"/>
      <c r="N239" s="122"/>
      <c r="O239" s="122"/>
    </row>
    <row r="240" spans="4:15" x14ac:dyDescent="0.3">
      <c r="D240" s="122"/>
      <c r="E240" s="122"/>
      <c r="F240" s="122"/>
      <c r="G240" s="122"/>
      <c r="H240" s="122"/>
      <c r="I240" s="122"/>
      <c r="J240" s="122"/>
      <c r="K240" s="122"/>
      <c r="L240" s="122"/>
      <c r="M240" s="122"/>
      <c r="N240" s="122"/>
      <c r="O240" s="122"/>
    </row>
    <row r="241" spans="4:15" x14ac:dyDescent="0.3">
      <c r="D241" s="122"/>
      <c r="E241" s="122"/>
      <c r="F241" s="122"/>
      <c r="G241" s="122"/>
      <c r="H241" s="122"/>
      <c r="I241" s="122"/>
      <c r="J241" s="122"/>
      <c r="K241" s="122"/>
      <c r="L241" s="122"/>
      <c r="M241" s="122"/>
      <c r="N241" s="122"/>
      <c r="O241" s="122"/>
    </row>
    <row r="242" spans="4:15" x14ac:dyDescent="0.3">
      <c r="D242" s="122"/>
      <c r="E242" s="122"/>
      <c r="F242" s="122"/>
      <c r="G242" s="122"/>
      <c r="H242" s="122"/>
      <c r="I242" s="122"/>
      <c r="J242" s="122"/>
      <c r="K242" s="122"/>
      <c r="L242" s="122"/>
      <c r="M242" s="122"/>
      <c r="N242" s="122"/>
      <c r="O242" s="122"/>
    </row>
    <row r="243" spans="4:15" x14ac:dyDescent="0.3">
      <c r="D243" s="122"/>
      <c r="E243" s="122"/>
      <c r="F243" s="122"/>
      <c r="G243" s="122"/>
      <c r="H243" s="122"/>
      <c r="I243" s="122"/>
      <c r="J243" s="122"/>
      <c r="K243" s="122"/>
      <c r="L243" s="122"/>
      <c r="M243" s="122"/>
      <c r="N243" s="122"/>
      <c r="O243" s="122"/>
    </row>
    <row r="244" spans="4:15" x14ac:dyDescent="0.3">
      <c r="D244" s="122"/>
      <c r="E244" s="122"/>
      <c r="F244" s="122"/>
      <c r="G244" s="122"/>
      <c r="H244" s="122"/>
      <c r="I244" s="122"/>
      <c r="J244" s="122"/>
      <c r="K244" s="122"/>
      <c r="L244" s="122"/>
      <c r="M244" s="122"/>
      <c r="N244" s="122"/>
      <c r="O244" s="122"/>
    </row>
    <row r="245" spans="4:15" x14ac:dyDescent="0.3">
      <c r="D245" s="122"/>
      <c r="E245" s="122"/>
      <c r="F245" s="122"/>
      <c r="G245" s="122"/>
      <c r="H245" s="122"/>
      <c r="I245" s="122"/>
      <c r="J245" s="122"/>
      <c r="K245" s="122"/>
      <c r="L245" s="122"/>
      <c r="M245" s="122"/>
      <c r="N245" s="122"/>
      <c r="O245" s="122"/>
    </row>
    <row r="246" spans="4:15" x14ac:dyDescent="0.3">
      <c r="D246" s="122"/>
      <c r="E246" s="122"/>
      <c r="F246" s="122"/>
      <c r="G246" s="122"/>
      <c r="H246" s="122"/>
      <c r="I246" s="122"/>
      <c r="J246" s="122"/>
      <c r="K246" s="122"/>
      <c r="L246" s="122"/>
      <c r="M246" s="122"/>
      <c r="N246" s="122"/>
      <c r="O246" s="122"/>
    </row>
    <row r="247" spans="4:15" x14ac:dyDescent="0.3">
      <c r="D247" s="122"/>
      <c r="E247" s="122"/>
      <c r="F247" s="122"/>
      <c r="G247" s="122"/>
      <c r="H247" s="122"/>
      <c r="I247" s="122"/>
      <c r="J247" s="122"/>
      <c r="K247" s="122"/>
      <c r="L247" s="122"/>
      <c r="M247" s="122"/>
      <c r="N247" s="122"/>
      <c r="O247" s="122"/>
    </row>
    <row r="248" spans="4:15" x14ac:dyDescent="0.3">
      <c r="D248" s="122"/>
      <c r="E248" s="122"/>
      <c r="F248" s="122"/>
      <c r="G248" s="122"/>
      <c r="H248" s="122"/>
      <c r="I248" s="122"/>
      <c r="J248" s="122"/>
      <c r="K248" s="122"/>
      <c r="L248" s="122"/>
      <c r="M248" s="122"/>
      <c r="N248" s="122"/>
      <c r="O248" s="122"/>
    </row>
    <row r="249" spans="4:15" x14ac:dyDescent="0.3">
      <c r="D249" s="122"/>
      <c r="E249" s="122"/>
      <c r="F249" s="122"/>
      <c r="G249" s="122"/>
      <c r="H249" s="122"/>
      <c r="I249" s="122"/>
      <c r="J249" s="122"/>
      <c r="K249" s="122"/>
      <c r="L249" s="122"/>
      <c r="M249" s="122"/>
      <c r="N249" s="122"/>
      <c r="O249" s="122"/>
    </row>
    <row r="250" spans="4:15" x14ac:dyDescent="0.3">
      <c r="D250" s="122"/>
      <c r="E250" s="122"/>
      <c r="F250" s="122"/>
      <c r="G250" s="122"/>
      <c r="H250" s="122"/>
      <c r="I250" s="122"/>
      <c r="J250" s="122"/>
      <c r="K250" s="122"/>
      <c r="L250" s="122"/>
      <c r="M250" s="122"/>
      <c r="N250" s="122"/>
      <c r="O250" s="122"/>
    </row>
    <row r="251" spans="4:15" x14ac:dyDescent="0.3">
      <c r="D251" s="122"/>
      <c r="E251" s="122"/>
      <c r="F251" s="122"/>
      <c r="G251" s="122"/>
      <c r="H251" s="122"/>
      <c r="I251" s="122"/>
      <c r="J251" s="122"/>
      <c r="K251" s="122"/>
      <c r="L251" s="122"/>
      <c r="M251" s="122"/>
      <c r="N251" s="122"/>
      <c r="O251" s="122"/>
    </row>
    <row r="252" spans="4:15" x14ac:dyDescent="0.3">
      <c r="D252" s="122"/>
      <c r="E252" s="122"/>
      <c r="F252" s="122"/>
      <c r="G252" s="122"/>
      <c r="H252" s="122"/>
      <c r="I252" s="122"/>
      <c r="J252" s="122"/>
      <c r="K252" s="122"/>
      <c r="L252" s="122"/>
      <c r="M252" s="122"/>
      <c r="N252" s="122"/>
      <c r="O252" s="122"/>
    </row>
    <row r="253" spans="4:15" x14ac:dyDescent="0.3">
      <c r="D253" s="122"/>
      <c r="E253" s="122"/>
      <c r="F253" s="122"/>
      <c r="G253" s="122"/>
      <c r="H253" s="122"/>
      <c r="I253" s="122"/>
      <c r="J253" s="122"/>
      <c r="K253" s="122"/>
      <c r="L253" s="122"/>
      <c r="M253" s="122"/>
      <c r="N253" s="122"/>
      <c r="O253" s="122"/>
    </row>
    <row r="254" spans="4:15" x14ac:dyDescent="0.3">
      <c r="D254" s="122"/>
      <c r="E254" s="122"/>
      <c r="F254" s="122"/>
      <c r="G254" s="122"/>
      <c r="H254" s="122"/>
      <c r="I254" s="122"/>
      <c r="J254" s="122"/>
      <c r="K254" s="122"/>
      <c r="L254" s="122"/>
      <c r="M254" s="122"/>
      <c r="N254" s="122"/>
      <c r="O254" s="122"/>
    </row>
    <row r="255" spans="4:15" x14ac:dyDescent="0.3">
      <c r="D255" s="122"/>
      <c r="E255" s="122"/>
      <c r="F255" s="122"/>
      <c r="G255" s="122"/>
      <c r="H255" s="122"/>
      <c r="I255" s="122"/>
      <c r="J255" s="122"/>
      <c r="K255" s="122"/>
      <c r="L255" s="122"/>
      <c r="M255" s="122"/>
      <c r="N255" s="122"/>
      <c r="O255" s="122"/>
    </row>
    <row r="256" spans="4:15" x14ac:dyDescent="0.3">
      <c r="D256" s="122"/>
      <c r="E256" s="122"/>
      <c r="F256" s="122"/>
      <c r="G256" s="122"/>
      <c r="H256" s="122"/>
      <c r="I256" s="122"/>
      <c r="J256" s="122"/>
      <c r="K256" s="122"/>
      <c r="L256" s="122"/>
      <c r="M256" s="122"/>
      <c r="N256" s="122"/>
      <c r="O256" s="122"/>
    </row>
    <row r="257" spans="4:15" x14ac:dyDescent="0.3">
      <c r="D257" s="122"/>
      <c r="E257" s="122"/>
      <c r="F257" s="122"/>
      <c r="G257" s="122"/>
      <c r="H257" s="122"/>
      <c r="I257" s="122"/>
      <c r="J257" s="122"/>
      <c r="K257" s="122"/>
      <c r="L257" s="122"/>
      <c r="M257" s="122"/>
      <c r="N257" s="122"/>
      <c r="O257" s="122"/>
    </row>
    <row r="258" spans="4:15" x14ac:dyDescent="0.3">
      <c r="D258" s="122"/>
      <c r="E258" s="122"/>
      <c r="F258" s="122"/>
      <c r="G258" s="122"/>
      <c r="H258" s="122"/>
      <c r="I258" s="122"/>
      <c r="J258" s="122"/>
      <c r="K258" s="122"/>
      <c r="L258" s="122"/>
      <c r="M258" s="122"/>
      <c r="N258" s="122"/>
      <c r="O258" s="122"/>
    </row>
    <row r="259" spans="4:15" x14ac:dyDescent="0.3">
      <c r="D259" s="122"/>
      <c r="E259" s="122"/>
      <c r="F259" s="122"/>
      <c r="G259" s="122"/>
      <c r="H259" s="122"/>
      <c r="I259" s="122"/>
      <c r="J259" s="122"/>
      <c r="K259" s="122"/>
      <c r="L259" s="122"/>
      <c r="M259" s="122"/>
      <c r="N259" s="122"/>
      <c r="O259" s="122"/>
    </row>
    <row r="260" spans="4:15" x14ac:dyDescent="0.3">
      <c r="D260" s="122"/>
      <c r="E260" s="122"/>
      <c r="F260" s="122"/>
      <c r="G260" s="122"/>
      <c r="H260" s="122"/>
      <c r="I260" s="122"/>
      <c r="J260" s="122"/>
      <c r="K260" s="122"/>
      <c r="L260" s="122"/>
      <c r="M260" s="122"/>
      <c r="N260" s="122"/>
      <c r="O260" s="122"/>
    </row>
  </sheetData>
  <sheetProtection selectLockedCells="1"/>
  <mergeCells count="2">
    <mergeCell ref="B10:C10"/>
    <mergeCell ref="B14:C14"/>
  </mergeCells>
  <hyperlinks>
    <hyperlink ref="E10" location="'Skills Assessment - Part 1'!A1" display="Skills Assessment - Part 1"/>
  </hyperlink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pageSetUpPr fitToPage="1"/>
  </sheetPr>
  <dimension ref="A1:L42"/>
  <sheetViews>
    <sheetView showGridLines="0" showRowColHeaders="0" zoomScaleNormal="100" workbookViewId="0">
      <pane ySplit="1" topLeftCell="A2" activePane="bottomLeft" state="frozen"/>
      <selection pane="bottomLeft" activeCell="D3" sqref="D3"/>
    </sheetView>
  </sheetViews>
  <sheetFormatPr defaultRowHeight="18.75" x14ac:dyDescent="0.3"/>
  <cols>
    <col min="1" max="1" width="4.5703125" style="6" customWidth="1"/>
    <col min="2" max="2" width="23" style="1" customWidth="1"/>
    <col min="3" max="3" width="60.7109375" style="1" customWidth="1"/>
    <col min="4" max="4" width="12" style="6" customWidth="1"/>
    <col min="5" max="5" width="15" style="1" customWidth="1"/>
    <col min="6" max="6" width="26.140625" style="1" customWidth="1"/>
    <col min="7" max="7" width="9.140625" style="1"/>
    <col min="8" max="8" width="18.42578125" style="1" customWidth="1"/>
    <col min="9" max="16384" width="9.140625" style="1"/>
  </cols>
  <sheetData>
    <row r="1" spans="1:12" ht="161.25" customHeight="1" x14ac:dyDescent="0.3">
      <c r="B1" s="158" t="s">
        <v>0</v>
      </c>
      <c r="C1" s="158"/>
      <c r="D1" s="158"/>
      <c r="E1" s="158"/>
      <c r="F1" s="158"/>
      <c r="G1" s="158"/>
      <c r="H1" s="158"/>
    </row>
    <row r="2" spans="1:12" ht="33" customHeight="1" x14ac:dyDescent="0.3">
      <c r="A2" s="16"/>
      <c r="B2" s="160" t="s">
        <v>1</v>
      </c>
      <c r="C2" s="160"/>
      <c r="D2" s="160"/>
      <c r="E2" s="17"/>
      <c r="F2" s="17"/>
    </row>
    <row r="3" spans="1:12" x14ac:dyDescent="0.3">
      <c r="A3" s="43">
        <v>1</v>
      </c>
      <c r="B3" s="30" t="s">
        <v>13</v>
      </c>
      <c r="C3" s="30"/>
      <c r="D3" s="106">
        <v>1</v>
      </c>
      <c r="E3" s="35" t="s">
        <v>86</v>
      </c>
      <c r="F3" s="29"/>
    </row>
    <row r="4" spans="1:12" ht="18.75" customHeight="1" x14ac:dyDescent="0.3">
      <c r="A4" s="43">
        <v>2</v>
      </c>
      <c r="B4" s="31" t="s">
        <v>85</v>
      </c>
      <c r="C4" s="104" t="s">
        <v>68</v>
      </c>
      <c r="D4" s="107"/>
      <c r="E4" s="161" t="s">
        <v>133</v>
      </c>
      <c r="F4" s="161"/>
    </row>
    <row r="5" spans="1:12" x14ac:dyDescent="0.3">
      <c r="A5" s="43">
        <v>3</v>
      </c>
      <c r="B5" s="31" t="s">
        <v>85</v>
      </c>
      <c r="C5" s="104" t="s">
        <v>68</v>
      </c>
      <c r="D5" s="107"/>
      <c r="E5" s="162"/>
      <c r="F5" s="162"/>
    </row>
    <row r="6" spans="1:12" x14ac:dyDescent="0.3">
      <c r="A6" s="43">
        <v>4</v>
      </c>
      <c r="B6" s="31" t="s">
        <v>85</v>
      </c>
      <c r="C6" s="104" t="s">
        <v>68</v>
      </c>
      <c r="D6" s="107"/>
      <c r="E6" s="162"/>
      <c r="F6" s="162"/>
    </row>
    <row r="7" spans="1:12" x14ac:dyDescent="0.3">
      <c r="A7" s="43">
        <v>5</v>
      </c>
      <c r="B7" s="28" t="s">
        <v>85</v>
      </c>
      <c r="C7" s="105" t="s">
        <v>68</v>
      </c>
      <c r="D7" s="108"/>
      <c r="E7" s="162"/>
      <c r="F7" s="162"/>
    </row>
    <row r="8" spans="1:12" ht="46.5" customHeight="1" x14ac:dyDescent="0.3">
      <c r="A8" s="142" t="s">
        <v>144</v>
      </c>
      <c r="B8" s="159" t="s">
        <v>2</v>
      </c>
      <c r="C8" s="159"/>
      <c r="D8" s="159"/>
      <c r="E8" s="159"/>
      <c r="F8" s="159"/>
      <c r="H8" s="163" t="s">
        <v>138</v>
      </c>
      <c r="I8" s="163"/>
      <c r="J8" s="163"/>
      <c r="K8" s="163"/>
      <c r="L8" s="163"/>
    </row>
    <row r="9" spans="1:12" x14ac:dyDescent="0.3">
      <c r="A9" s="43">
        <v>6</v>
      </c>
      <c r="B9" s="32" t="s">
        <v>14</v>
      </c>
      <c r="C9" s="32"/>
      <c r="D9" s="106"/>
      <c r="E9" s="35" t="s">
        <v>86</v>
      </c>
    </row>
    <row r="10" spans="1:12" ht="18.75" customHeight="1" x14ac:dyDescent="0.3">
      <c r="A10" s="43">
        <v>7</v>
      </c>
      <c r="B10" s="31" t="s">
        <v>85</v>
      </c>
      <c r="C10" s="104" t="s">
        <v>68</v>
      </c>
      <c r="D10" s="107"/>
      <c r="E10" s="161" t="s">
        <v>133</v>
      </c>
      <c r="F10" s="161"/>
    </row>
    <row r="11" spans="1:12" x14ac:dyDescent="0.3">
      <c r="A11" s="43">
        <v>8</v>
      </c>
      <c r="B11" s="31" t="s">
        <v>85</v>
      </c>
      <c r="C11" s="104" t="s">
        <v>68</v>
      </c>
      <c r="D11" s="107"/>
      <c r="E11" s="162"/>
      <c r="F11" s="162"/>
    </row>
    <row r="12" spans="1:12" x14ac:dyDescent="0.3">
      <c r="A12" s="43">
        <v>9</v>
      </c>
      <c r="B12" s="31" t="s">
        <v>85</v>
      </c>
      <c r="C12" s="104" t="s">
        <v>68</v>
      </c>
      <c r="D12" s="107"/>
      <c r="E12" s="162"/>
      <c r="F12" s="162"/>
    </row>
    <row r="13" spans="1:12" x14ac:dyDescent="0.3">
      <c r="A13" s="43">
        <v>10</v>
      </c>
      <c r="B13" s="28" t="s">
        <v>85</v>
      </c>
      <c r="C13" s="105" t="s">
        <v>68</v>
      </c>
      <c r="D13" s="108"/>
      <c r="E13" s="162"/>
      <c r="F13" s="162"/>
    </row>
    <row r="14" spans="1:12" ht="30" customHeight="1" x14ac:dyDescent="0.3">
      <c r="A14" s="16"/>
      <c r="B14" s="21" t="s">
        <v>3</v>
      </c>
      <c r="C14" s="21"/>
      <c r="D14" s="16"/>
      <c r="E14" s="17"/>
      <c r="F14" s="17"/>
    </row>
    <row r="15" spans="1:12" x14ac:dyDescent="0.3">
      <c r="A15" s="43">
        <v>11</v>
      </c>
      <c r="B15" s="1" t="s">
        <v>12</v>
      </c>
      <c r="D15" s="108"/>
      <c r="E15" s="35" t="s">
        <v>86</v>
      </c>
    </row>
    <row r="16" spans="1:12" ht="45.75" customHeight="1" x14ac:dyDescent="0.3">
      <c r="A16" s="16"/>
      <c r="B16" s="159" t="s">
        <v>4</v>
      </c>
      <c r="C16" s="159"/>
      <c r="D16" s="159"/>
      <c r="E16" s="159"/>
      <c r="F16" s="159"/>
    </row>
    <row r="17" spans="1:6" x14ac:dyDescent="0.3">
      <c r="A17" s="43">
        <v>12</v>
      </c>
      <c r="B17" s="1" t="s">
        <v>11</v>
      </c>
      <c r="D17" s="108"/>
      <c r="E17" s="35" t="s">
        <v>86</v>
      </c>
    </row>
    <row r="18" spans="1:6" ht="45" customHeight="1" x14ac:dyDescent="0.3">
      <c r="A18" s="16"/>
      <c r="B18" s="159" t="s">
        <v>5</v>
      </c>
      <c r="C18" s="159"/>
      <c r="D18" s="159"/>
      <c r="E18" s="159"/>
      <c r="F18" s="159"/>
    </row>
    <row r="19" spans="1:6" x14ac:dyDescent="0.3">
      <c r="A19" s="43">
        <v>13</v>
      </c>
      <c r="B19" s="33" t="s">
        <v>9</v>
      </c>
      <c r="C19" s="33"/>
      <c r="D19" s="106"/>
      <c r="E19" s="35" t="s">
        <v>86</v>
      </c>
    </row>
    <row r="20" spans="1:6" x14ac:dyDescent="0.3">
      <c r="A20" s="43">
        <v>14</v>
      </c>
      <c r="B20" s="7" t="s">
        <v>10</v>
      </c>
      <c r="C20" s="7"/>
      <c r="D20" s="108"/>
    </row>
    <row r="21" spans="1:6" ht="48.75" customHeight="1" x14ac:dyDescent="0.3">
      <c r="A21" s="16"/>
      <c r="B21" s="159" t="s">
        <v>6</v>
      </c>
      <c r="C21" s="159"/>
      <c r="D21" s="159"/>
      <c r="E21" s="159"/>
      <c r="F21" s="159"/>
    </row>
    <row r="22" spans="1:6" x14ac:dyDescent="0.3">
      <c r="A22" s="43">
        <v>15</v>
      </c>
      <c r="B22" s="30" t="s">
        <v>7</v>
      </c>
      <c r="C22" s="30"/>
      <c r="D22" s="106"/>
      <c r="E22" s="35" t="s">
        <v>86</v>
      </c>
    </row>
    <row r="23" spans="1:6" x14ac:dyDescent="0.3">
      <c r="A23" s="43">
        <v>16</v>
      </c>
      <c r="B23" s="34" t="s">
        <v>8</v>
      </c>
      <c r="C23" s="34"/>
      <c r="D23" s="107"/>
    </row>
    <row r="24" spans="1:6" x14ac:dyDescent="0.3">
      <c r="A24" s="43">
        <v>17</v>
      </c>
      <c r="B24" s="31" t="s">
        <v>85</v>
      </c>
      <c r="C24" s="104" t="s">
        <v>68</v>
      </c>
      <c r="D24" s="107"/>
      <c r="E24" s="161" t="s">
        <v>133</v>
      </c>
      <c r="F24" s="161"/>
    </row>
    <row r="25" spans="1:6" x14ac:dyDescent="0.3">
      <c r="A25" s="43">
        <v>18</v>
      </c>
      <c r="B25" s="31" t="s">
        <v>85</v>
      </c>
      <c r="C25" s="104" t="s">
        <v>68</v>
      </c>
      <c r="D25" s="107"/>
      <c r="E25" s="162"/>
      <c r="F25" s="162"/>
    </row>
    <row r="26" spans="1:6" x14ac:dyDescent="0.3">
      <c r="A26" s="43">
        <v>19</v>
      </c>
      <c r="B26" s="28" t="s">
        <v>85</v>
      </c>
      <c r="C26" s="105" t="s">
        <v>68</v>
      </c>
      <c r="D26" s="108"/>
      <c r="E26" s="162"/>
      <c r="F26" s="162"/>
    </row>
    <row r="27" spans="1:6" ht="63.75" customHeight="1" x14ac:dyDescent="0.3">
      <c r="A27" s="16"/>
      <c r="B27" s="159" t="s">
        <v>15</v>
      </c>
      <c r="C27" s="159"/>
      <c r="D27" s="159"/>
      <c r="E27" s="159"/>
      <c r="F27" s="159"/>
    </row>
    <row r="28" spans="1:6" x14ac:dyDescent="0.3">
      <c r="A28" s="43">
        <v>20</v>
      </c>
      <c r="B28" s="30" t="s">
        <v>16</v>
      </c>
      <c r="C28" s="30"/>
      <c r="D28" s="106"/>
      <c r="E28" s="35" t="s">
        <v>86</v>
      </c>
    </row>
    <row r="29" spans="1:6" x14ac:dyDescent="0.3">
      <c r="A29" s="43">
        <v>21</v>
      </c>
      <c r="B29" s="34" t="s">
        <v>17</v>
      </c>
      <c r="C29" s="34"/>
      <c r="D29" s="107"/>
    </row>
    <row r="30" spans="1:6" x14ac:dyDescent="0.3">
      <c r="A30" s="43">
        <v>22</v>
      </c>
      <c r="B30" s="34" t="s">
        <v>18</v>
      </c>
      <c r="C30" s="34"/>
      <c r="D30" s="107"/>
    </row>
    <row r="31" spans="1:6" x14ac:dyDescent="0.3">
      <c r="A31" s="43">
        <v>23</v>
      </c>
      <c r="B31" s="34" t="s">
        <v>19</v>
      </c>
      <c r="C31" s="34"/>
      <c r="D31" s="107"/>
    </row>
    <row r="32" spans="1:6" x14ac:dyDescent="0.3">
      <c r="A32" s="43">
        <v>24</v>
      </c>
      <c r="B32" s="34" t="s">
        <v>20</v>
      </c>
      <c r="C32" s="34"/>
      <c r="D32" s="107"/>
    </row>
    <row r="33" spans="1:6" x14ac:dyDescent="0.3">
      <c r="A33" s="43">
        <v>25</v>
      </c>
      <c r="B33" s="34" t="s">
        <v>21</v>
      </c>
      <c r="C33" s="34"/>
      <c r="D33" s="107"/>
    </row>
    <row r="34" spans="1:6" x14ac:dyDescent="0.3">
      <c r="A34" s="43">
        <v>26</v>
      </c>
      <c r="B34" s="34" t="s">
        <v>22</v>
      </c>
      <c r="C34" s="34"/>
      <c r="D34" s="107"/>
    </row>
    <row r="36" spans="1:6" x14ac:dyDescent="0.3">
      <c r="B36" s="137" t="s">
        <v>134</v>
      </c>
    </row>
    <row r="37" spans="1:6" ht="26.25" customHeight="1" x14ac:dyDescent="0.3">
      <c r="B37" s="149"/>
      <c r="C37" s="150"/>
      <c r="D37" s="150"/>
      <c r="E37" s="150"/>
      <c r="F37" s="151"/>
    </row>
    <row r="38" spans="1:6" ht="26.25" customHeight="1" x14ac:dyDescent="0.3">
      <c r="B38" s="152"/>
      <c r="C38" s="153"/>
      <c r="D38" s="153"/>
      <c r="E38" s="153"/>
      <c r="F38" s="154"/>
    </row>
    <row r="39" spans="1:6" ht="26.25" customHeight="1" x14ac:dyDescent="0.3">
      <c r="B39" s="152"/>
      <c r="C39" s="153"/>
      <c r="D39" s="153"/>
      <c r="E39" s="153"/>
      <c r="F39" s="154"/>
    </row>
    <row r="40" spans="1:6" ht="26.25" customHeight="1" x14ac:dyDescent="0.3">
      <c r="B40" s="152"/>
      <c r="C40" s="153"/>
      <c r="D40" s="153"/>
      <c r="E40" s="153"/>
      <c r="F40" s="154"/>
    </row>
    <row r="41" spans="1:6" ht="26.25" customHeight="1" x14ac:dyDescent="0.3">
      <c r="B41" s="152"/>
      <c r="C41" s="153"/>
      <c r="D41" s="153"/>
      <c r="E41" s="153"/>
      <c r="F41" s="154"/>
    </row>
    <row r="42" spans="1:6" ht="26.25" customHeight="1" x14ac:dyDescent="0.3">
      <c r="B42" s="155"/>
      <c r="C42" s="156"/>
      <c r="D42" s="156"/>
      <c r="E42" s="156"/>
      <c r="F42" s="157"/>
    </row>
  </sheetData>
  <sheetProtection algorithmName="SHA-512" hashValue="fsqsMK0RruuyTupZX5UvIblg4FuD1ZULFs8R0ytFLclJe7WGIr4bkidMYVEmUggHdOIB6cfGalO1CNMuNsgvMg==" saltValue="w6c3+RffGp4g1M4AEyf7gA==" spinCount="100000" sheet="1" objects="1" scenarios="1" selectLockedCells="1"/>
  <mergeCells count="12">
    <mergeCell ref="B37:F42"/>
    <mergeCell ref="B1:H1"/>
    <mergeCell ref="B8:F8"/>
    <mergeCell ref="B2:D2"/>
    <mergeCell ref="B27:F27"/>
    <mergeCell ref="B21:F21"/>
    <mergeCell ref="B18:F18"/>
    <mergeCell ref="B16:F16"/>
    <mergeCell ref="E4:F7"/>
    <mergeCell ref="E10:F13"/>
    <mergeCell ref="E24:F26"/>
    <mergeCell ref="H8:L8"/>
  </mergeCells>
  <dataValidations count="2">
    <dataValidation type="list" allowBlank="1" showErrorMessage="1" promptTitle="Grade your level of competency" sqref="D3:D7 D9:D13 D15 D17 D19:D20 D22:D26 D28:D34">
      <formula1>$A$3:$A$8</formula1>
    </dataValidation>
    <dataValidation allowBlank="1" showErrorMessage="1" promptTitle="Enter Here" sqref="C10"/>
  </dataValidations>
  <hyperlinks>
    <hyperlink ref="H8:L8" location="'Skills Assessment - Part 2'!A1" display="Skills Assessment - Part 2"/>
  </hyperlinks>
  <pageMargins left="0.7" right="0.7" top="0.75" bottom="0.75" header="0.3" footer="0.3"/>
  <pageSetup scale="53"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pageSetUpPr fitToPage="1"/>
  </sheetPr>
  <dimension ref="A1:M58"/>
  <sheetViews>
    <sheetView showGridLines="0" showRowColHeaders="0" zoomScaleNormal="100" workbookViewId="0">
      <pane ySplit="1" topLeftCell="A2" activePane="bottomLeft" state="frozen"/>
      <selection pane="bottomLeft" activeCell="D3" sqref="D3"/>
    </sheetView>
  </sheetViews>
  <sheetFormatPr defaultRowHeight="18.75" x14ac:dyDescent="0.3"/>
  <cols>
    <col min="1" max="1" width="4.5703125" style="6" customWidth="1"/>
    <col min="2" max="2" width="8.5703125" style="1" customWidth="1"/>
    <col min="3" max="3" width="74.85546875" style="1" customWidth="1"/>
    <col min="4" max="4" width="12" style="1" customWidth="1"/>
    <col min="5" max="5" width="9.140625" style="1"/>
    <col min="6" max="6" width="31.5703125" style="1" customWidth="1"/>
    <col min="7" max="7" width="9.140625" style="1"/>
    <col min="8" max="8" width="10.5703125" style="1" customWidth="1"/>
    <col min="9" max="16384" width="9.140625" style="1"/>
  </cols>
  <sheetData>
    <row r="1" spans="1:13" ht="161.25" customHeight="1" x14ac:dyDescent="0.3">
      <c r="B1" s="158" t="s">
        <v>88</v>
      </c>
      <c r="C1" s="165"/>
      <c r="D1" s="165"/>
      <c r="E1" s="165"/>
      <c r="F1" s="165"/>
      <c r="G1" s="165"/>
      <c r="H1" s="165"/>
    </row>
    <row r="2" spans="1:13" s="8" customFormat="1" ht="45.75" customHeight="1" x14ac:dyDescent="0.3">
      <c r="A2" s="15"/>
      <c r="B2" s="164" t="s">
        <v>31</v>
      </c>
      <c r="C2" s="164"/>
      <c r="D2" s="164"/>
      <c r="E2" s="164"/>
      <c r="F2" s="164"/>
    </row>
    <row r="3" spans="1:13" x14ac:dyDescent="0.3">
      <c r="A3" s="43">
        <v>1</v>
      </c>
      <c r="B3" s="30" t="s">
        <v>23</v>
      </c>
      <c r="C3" s="30"/>
      <c r="D3" s="106">
        <v>1</v>
      </c>
      <c r="E3" s="35" t="s">
        <v>86</v>
      </c>
      <c r="G3" s="143">
        <v>1</v>
      </c>
    </row>
    <row r="4" spans="1:13" x14ac:dyDescent="0.3">
      <c r="A4" s="43">
        <v>2</v>
      </c>
      <c r="B4" s="34" t="s">
        <v>24</v>
      </c>
      <c r="C4" s="34"/>
      <c r="D4" s="107"/>
      <c r="G4" s="143">
        <v>2</v>
      </c>
    </row>
    <row r="5" spans="1:13" x14ac:dyDescent="0.3">
      <c r="A5" s="43">
        <v>3</v>
      </c>
      <c r="B5" s="34" t="s">
        <v>25</v>
      </c>
      <c r="C5" s="34"/>
      <c r="D5" s="107"/>
      <c r="G5" s="143">
        <v>3</v>
      </c>
    </row>
    <row r="6" spans="1:13" x14ac:dyDescent="0.3">
      <c r="A6" s="43">
        <v>4</v>
      </c>
      <c r="B6" s="34" t="s">
        <v>26</v>
      </c>
      <c r="C6" s="34"/>
      <c r="D6" s="107"/>
      <c r="G6" s="143">
        <v>4</v>
      </c>
    </row>
    <row r="7" spans="1:13" x14ac:dyDescent="0.3">
      <c r="A7" s="43">
        <v>5</v>
      </c>
      <c r="B7" s="34" t="s">
        <v>27</v>
      </c>
      <c r="C7" s="34"/>
      <c r="D7" s="107"/>
      <c r="G7" s="143">
        <v>5</v>
      </c>
    </row>
    <row r="8" spans="1:13" x14ac:dyDescent="0.3">
      <c r="A8" s="43">
        <v>6</v>
      </c>
      <c r="B8" s="34" t="s">
        <v>28</v>
      </c>
      <c r="C8" s="34"/>
      <c r="D8" s="107"/>
      <c r="G8" s="143" t="s">
        <v>144</v>
      </c>
    </row>
    <row r="9" spans="1:13" x14ac:dyDescent="0.3">
      <c r="A9" s="43">
        <v>7</v>
      </c>
      <c r="B9" s="34" t="s">
        <v>29</v>
      </c>
      <c r="C9" s="34"/>
      <c r="D9" s="107"/>
    </row>
    <row r="10" spans="1:13" x14ac:dyDescent="0.3">
      <c r="A10" s="43">
        <v>8</v>
      </c>
      <c r="B10" s="34" t="s">
        <v>30</v>
      </c>
      <c r="C10" s="34"/>
      <c r="D10" s="107"/>
    </row>
    <row r="11" spans="1:13" x14ac:dyDescent="0.3">
      <c r="A11" s="43">
        <v>9</v>
      </c>
      <c r="B11" s="36" t="s">
        <v>67</v>
      </c>
      <c r="C11" s="105" t="s">
        <v>68</v>
      </c>
      <c r="D11" s="108"/>
    </row>
    <row r="12" spans="1:13" s="8" customFormat="1" ht="63.75" customHeight="1" x14ac:dyDescent="0.3">
      <c r="A12" s="15"/>
      <c r="B12" s="164" t="s">
        <v>32</v>
      </c>
      <c r="C12" s="164"/>
      <c r="D12" s="164"/>
      <c r="E12" s="164"/>
      <c r="F12" s="164"/>
      <c r="H12" s="166" t="s">
        <v>139</v>
      </c>
      <c r="I12" s="166"/>
      <c r="J12" s="166"/>
      <c r="K12" s="166"/>
      <c r="L12" s="166"/>
      <c r="M12" s="166"/>
    </row>
    <row r="13" spans="1:13" x14ac:dyDescent="0.3">
      <c r="A13" s="43">
        <v>10</v>
      </c>
      <c r="B13" s="30" t="s">
        <v>33</v>
      </c>
      <c r="C13" s="30"/>
      <c r="D13" s="106"/>
      <c r="E13" s="35" t="s">
        <v>86</v>
      </c>
    </row>
    <row r="14" spans="1:13" x14ac:dyDescent="0.3">
      <c r="A14" s="43">
        <v>11</v>
      </c>
      <c r="B14" s="34" t="s">
        <v>34</v>
      </c>
      <c r="C14" s="34"/>
      <c r="D14" s="107"/>
    </row>
    <row r="15" spans="1:13" x14ac:dyDescent="0.3">
      <c r="A15" s="43">
        <v>12</v>
      </c>
      <c r="B15" s="42" t="s">
        <v>35</v>
      </c>
      <c r="C15" s="34"/>
      <c r="D15" s="107"/>
    </row>
    <row r="16" spans="1:13" x14ac:dyDescent="0.3">
      <c r="A16" s="43">
        <v>13</v>
      </c>
      <c r="B16" s="29" t="s">
        <v>36</v>
      </c>
      <c r="C16" s="29"/>
      <c r="D16" s="108"/>
    </row>
    <row r="17" spans="1:6" s="8" customFormat="1" ht="46.5" customHeight="1" x14ac:dyDescent="0.3">
      <c r="A17" s="15"/>
      <c r="B17" s="164" t="s">
        <v>37</v>
      </c>
      <c r="C17" s="164"/>
      <c r="D17" s="164"/>
      <c r="E17" s="164"/>
      <c r="F17" s="164"/>
    </row>
    <row r="18" spans="1:6" ht="24" customHeight="1" x14ac:dyDescent="0.3">
      <c r="A18" s="18"/>
      <c r="B18" s="19" t="s">
        <v>38</v>
      </c>
      <c r="C18" s="19"/>
      <c r="D18" s="20"/>
      <c r="E18" s="20"/>
      <c r="F18" s="20"/>
    </row>
    <row r="19" spans="1:6" x14ac:dyDescent="0.3">
      <c r="A19" s="43">
        <v>14</v>
      </c>
      <c r="B19" s="37" t="s">
        <v>42</v>
      </c>
      <c r="C19" s="37"/>
      <c r="D19" s="106"/>
      <c r="E19" s="35" t="s">
        <v>86</v>
      </c>
    </row>
    <row r="20" spans="1:6" x14ac:dyDescent="0.3">
      <c r="A20" s="43">
        <v>15</v>
      </c>
      <c r="B20" s="38" t="s">
        <v>43</v>
      </c>
      <c r="C20" s="38"/>
      <c r="D20" s="107"/>
    </row>
    <row r="21" spans="1:6" x14ac:dyDescent="0.3">
      <c r="A21" s="43">
        <v>16</v>
      </c>
      <c r="B21" s="38" t="s">
        <v>44</v>
      </c>
      <c r="C21" s="38"/>
      <c r="D21" s="107"/>
    </row>
    <row r="22" spans="1:6" x14ac:dyDescent="0.3">
      <c r="A22" s="43">
        <v>17</v>
      </c>
      <c r="B22" s="38" t="s">
        <v>45</v>
      </c>
      <c r="C22" s="38"/>
      <c r="D22" s="107"/>
    </row>
    <row r="23" spans="1:6" x14ac:dyDescent="0.3">
      <c r="A23" s="43">
        <v>18</v>
      </c>
      <c r="B23" s="38" t="s">
        <v>46</v>
      </c>
      <c r="C23" s="38"/>
      <c r="D23" s="107"/>
    </row>
    <row r="24" spans="1:6" x14ac:dyDescent="0.3">
      <c r="A24" s="43">
        <v>19</v>
      </c>
      <c r="B24" s="38" t="s">
        <v>47</v>
      </c>
      <c r="C24" s="38"/>
      <c r="D24" s="107"/>
    </row>
    <row r="25" spans="1:6" x14ac:dyDescent="0.3">
      <c r="A25" s="43">
        <v>20</v>
      </c>
      <c r="B25" s="38" t="s">
        <v>48</v>
      </c>
      <c r="C25" s="38"/>
      <c r="D25" s="107"/>
    </row>
    <row r="26" spans="1:6" x14ac:dyDescent="0.3">
      <c r="A26" s="43">
        <v>21</v>
      </c>
      <c r="B26" s="38" t="s">
        <v>49</v>
      </c>
      <c r="C26" s="38"/>
      <c r="D26" s="107"/>
    </row>
    <row r="27" spans="1:6" x14ac:dyDescent="0.3">
      <c r="A27" s="43">
        <v>22</v>
      </c>
      <c r="B27" s="38" t="s">
        <v>50</v>
      </c>
      <c r="C27" s="38"/>
      <c r="D27" s="107"/>
    </row>
    <row r="28" spans="1:6" x14ac:dyDescent="0.3">
      <c r="A28" s="43">
        <v>23</v>
      </c>
      <c r="B28" s="36" t="s">
        <v>67</v>
      </c>
      <c r="C28" s="105" t="s">
        <v>68</v>
      </c>
      <c r="D28" s="108"/>
    </row>
    <row r="29" spans="1:6" ht="24" customHeight="1" x14ac:dyDescent="0.3">
      <c r="A29" s="18"/>
      <c r="B29" s="19" t="s">
        <v>39</v>
      </c>
      <c r="C29" s="19"/>
      <c r="D29" s="20"/>
      <c r="E29" s="20"/>
      <c r="F29" s="20"/>
    </row>
    <row r="30" spans="1:6" x14ac:dyDescent="0.3">
      <c r="A30" s="43">
        <v>24</v>
      </c>
      <c r="B30" s="37" t="s">
        <v>57</v>
      </c>
      <c r="C30" s="37"/>
      <c r="D30" s="106"/>
      <c r="E30" s="35" t="s">
        <v>86</v>
      </c>
    </row>
    <row r="31" spans="1:6" x14ac:dyDescent="0.3">
      <c r="A31" s="43">
        <v>25</v>
      </c>
      <c r="B31" s="38" t="s">
        <v>58</v>
      </c>
      <c r="C31" s="38"/>
      <c r="D31" s="107"/>
    </row>
    <row r="32" spans="1:6" x14ac:dyDescent="0.3">
      <c r="A32" s="43">
        <v>26</v>
      </c>
      <c r="B32" s="38" t="s">
        <v>59</v>
      </c>
      <c r="C32" s="38"/>
      <c r="D32" s="107"/>
    </row>
    <row r="33" spans="1:6" x14ac:dyDescent="0.3">
      <c r="A33" s="43">
        <v>27</v>
      </c>
      <c r="B33" s="38" t="s">
        <v>60</v>
      </c>
      <c r="C33" s="38"/>
      <c r="D33" s="107"/>
    </row>
    <row r="34" spans="1:6" x14ac:dyDescent="0.3">
      <c r="A34" s="43">
        <v>28</v>
      </c>
      <c r="B34" s="38" t="s">
        <v>61</v>
      </c>
      <c r="C34" s="38"/>
      <c r="D34" s="107"/>
    </row>
    <row r="35" spans="1:6" x14ac:dyDescent="0.3">
      <c r="A35" s="43">
        <v>29</v>
      </c>
      <c r="B35" s="38" t="s">
        <v>62</v>
      </c>
      <c r="C35" s="38"/>
      <c r="D35" s="107"/>
    </row>
    <row r="36" spans="1:6" x14ac:dyDescent="0.3">
      <c r="A36" s="43">
        <v>30</v>
      </c>
      <c r="B36" s="36" t="s">
        <v>67</v>
      </c>
      <c r="C36" s="105" t="s">
        <v>68</v>
      </c>
      <c r="D36" s="108"/>
    </row>
    <row r="37" spans="1:6" ht="24" customHeight="1" x14ac:dyDescent="0.3">
      <c r="A37" s="18"/>
      <c r="B37" s="19" t="s">
        <v>40</v>
      </c>
      <c r="C37" s="19"/>
      <c r="D37" s="20"/>
      <c r="E37" s="20"/>
      <c r="F37" s="20"/>
    </row>
    <row r="38" spans="1:6" x14ac:dyDescent="0.3">
      <c r="A38" s="43">
        <v>31</v>
      </c>
      <c r="B38" s="37" t="s">
        <v>51</v>
      </c>
      <c r="C38" s="37"/>
      <c r="D38" s="106"/>
      <c r="E38" s="35" t="s">
        <v>86</v>
      </c>
    </row>
    <row r="39" spans="1:6" x14ac:dyDescent="0.3">
      <c r="A39" s="43">
        <v>32</v>
      </c>
      <c r="B39" s="38" t="s">
        <v>52</v>
      </c>
      <c r="C39" s="38"/>
      <c r="D39" s="107"/>
    </row>
    <row r="40" spans="1:6" x14ac:dyDescent="0.3">
      <c r="A40" s="43">
        <v>33</v>
      </c>
      <c r="B40" s="38" t="s">
        <v>53</v>
      </c>
      <c r="C40" s="38"/>
      <c r="D40" s="107"/>
    </row>
    <row r="41" spans="1:6" x14ac:dyDescent="0.3">
      <c r="A41" s="43">
        <v>34</v>
      </c>
      <c r="B41" s="38" t="s">
        <v>54</v>
      </c>
      <c r="C41" s="38"/>
      <c r="D41" s="107"/>
    </row>
    <row r="42" spans="1:6" x14ac:dyDescent="0.3">
      <c r="A42" s="43">
        <v>35</v>
      </c>
      <c r="B42" s="38" t="s">
        <v>55</v>
      </c>
      <c r="C42" s="38"/>
      <c r="D42" s="107"/>
    </row>
    <row r="43" spans="1:6" x14ac:dyDescent="0.3">
      <c r="A43" s="43">
        <v>36</v>
      </c>
      <c r="B43" s="38" t="s">
        <v>56</v>
      </c>
      <c r="C43" s="38"/>
      <c r="D43" s="107"/>
    </row>
    <row r="44" spans="1:6" x14ac:dyDescent="0.3">
      <c r="A44" s="43">
        <v>37</v>
      </c>
      <c r="B44" s="36" t="s">
        <v>67</v>
      </c>
      <c r="C44" s="105" t="s">
        <v>68</v>
      </c>
      <c r="D44" s="108"/>
    </row>
    <row r="45" spans="1:6" ht="24" customHeight="1" x14ac:dyDescent="0.3">
      <c r="A45" s="18"/>
      <c r="B45" s="19" t="s">
        <v>41</v>
      </c>
      <c r="C45" s="19"/>
      <c r="D45" s="20"/>
      <c r="E45" s="20"/>
      <c r="F45" s="20"/>
    </row>
    <row r="46" spans="1:6" x14ac:dyDescent="0.3">
      <c r="A46" s="43">
        <v>38</v>
      </c>
      <c r="B46" s="37" t="s">
        <v>63</v>
      </c>
      <c r="C46" s="37"/>
      <c r="D46" s="106"/>
      <c r="E46" s="35" t="s">
        <v>86</v>
      </c>
    </row>
    <row r="47" spans="1:6" x14ac:dyDescent="0.3">
      <c r="A47" s="43">
        <v>39</v>
      </c>
      <c r="B47" s="38" t="s">
        <v>64</v>
      </c>
      <c r="C47" s="38"/>
      <c r="D47" s="107"/>
    </row>
    <row r="48" spans="1:6" x14ac:dyDescent="0.3">
      <c r="A48" s="43">
        <v>40</v>
      </c>
      <c r="B48" s="38" t="s">
        <v>65</v>
      </c>
      <c r="C48" s="38"/>
      <c r="D48" s="107"/>
    </row>
    <row r="49" spans="1:6" x14ac:dyDescent="0.3">
      <c r="A49" s="43">
        <v>41</v>
      </c>
      <c r="B49" s="38" t="s">
        <v>66</v>
      </c>
      <c r="C49" s="38"/>
      <c r="D49" s="107"/>
    </row>
    <row r="50" spans="1:6" x14ac:dyDescent="0.3">
      <c r="A50" s="43">
        <v>42</v>
      </c>
      <c r="B50" s="39" t="s">
        <v>67</v>
      </c>
      <c r="C50" s="104" t="s">
        <v>68</v>
      </c>
      <c r="D50" s="107"/>
    </row>
    <row r="52" spans="1:6" x14ac:dyDescent="0.3">
      <c r="B52" s="138" t="s">
        <v>132</v>
      </c>
    </row>
    <row r="53" spans="1:6" ht="27.75" customHeight="1" x14ac:dyDescent="0.3">
      <c r="B53" s="149"/>
      <c r="C53" s="150"/>
      <c r="D53" s="150"/>
      <c r="E53" s="150"/>
      <c r="F53" s="151"/>
    </row>
    <row r="54" spans="1:6" ht="27.75" customHeight="1" x14ac:dyDescent="0.3">
      <c r="B54" s="152"/>
      <c r="C54" s="153"/>
      <c r="D54" s="153"/>
      <c r="E54" s="153"/>
      <c r="F54" s="154"/>
    </row>
    <row r="55" spans="1:6" ht="27.75" customHeight="1" x14ac:dyDescent="0.3">
      <c r="B55" s="152"/>
      <c r="C55" s="153"/>
      <c r="D55" s="153"/>
      <c r="E55" s="153"/>
      <c r="F55" s="154"/>
    </row>
    <row r="56" spans="1:6" ht="27.75" customHeight="1" x14ac:dyDescent="0.3">
      <c r="B56" s="152"/>
      <c r="C56" s="153"/>
      <c r="D56" s="153"/>
      <c r="E56" s="153"/>
      <c r="F56" s="154"/>
    </row>
    <row r="57" spans="1:6" ht="27.75" customHeight="1" x14ac:dyDescent="0.3">
      <c r="B57" s="152"/>
      <c r="C57" s="153"/>
      <c r="D57" s="153"/>
      <c r="E57" s="153"/>
      <c r="F57" s="154"/>
    </row>
    <row r="58" spans="1:6" ht="27.75" customHeight="1" x14ac:dyDescent="0.3">
      <c r="B58" s="155"/>
      <c r="C58" s="156"/>
      <c r="D58" s="156"/>
      <c r="E58" s="156"/>
      <c r="F58" s="157"/>
    </row>
  </sheetData>
  <sheetProtection algorithmName="SHA-512" hashValue="6xc8yIDW9XxsaHnPrTw7N8BZ+Oe7xnvH3AWcLhGU35vWK1a4yy1wSwKN1CgSQ1qiaYd+MWikXTZTxqqaVcvzWA==" saltValue="ZK5AAFJvAPjzr4GrvGNiFQ==" spinCount="100000" sheet="1" objects="1" scenarios="1" selectLockedCells="1"/>
  <mergeCells count="6">
    <mergeCell ref="B2:F2"/>
    <mergeCell ref="B12:F12"/>
    <mergeCell ref="B17:F17"/>
    <mergeCell ref="B1:H1"/>
    <mergeCell ref="B53:F58"/>
    <mergeCell ref="H12:M12"/>
  </mergeCells>
  <dataValidations count="1">
    <dataValidation type="list" allowBlank="1" showErrorMessage="1" promptTitle="Grade your level of competency" prompt="Rate your level of competency on a scale of 1 to 5, where 1 means &quot;Highly deficient&quot; and 5 means &quot;Highly proficient&quot;." sqref="D3:D11 D13:D16 D19:D28 D30:D36 D38:D44 D46:D50">
      <formula1>$G$3:$G$8</formula1>
    </dataValidation>
  </dataValidations>
  <hyperlinks>
    <hyperlink ref="H12:M12" location="'A Quick Recap '!A1" display="A Quick Recap"/>
  </hyperlinks>
  <pageMargins left="0.7" right="0.7" top="0.75" bottom="0.75" header="0.3" footer="0.3"/>
  <pageSetup scale="4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V83"/>
  <sheetViews>
    <sheetView topLeftCell="F1" zoomScaleNormal="100" workbookViewId="0">
      <selection activeCell="M14" sqref="M14"/>
    </sheetView>
  </sheetViews>
  <sheetFormatPr defaultRowHeight="25.5" customHeight="1" x14ac:dyDescent="0.25"/>
  <cols>
    <col min="1" max="1" width="6.28515625" customWidth="1"/>
    <col min="2" max="2" width="72.85546875" customWidth="1"/>
    <col min="3" max="3" width="6.7109375" style="4" customWidth="1"/>
    <col min="4" max="4" width="7.85546875" customWidth="1"/>
    <col min="5" max="5" width="51" customWidth="1"/>
    <col min="6" max="6" width="18" style="129" customWidth="1"/>
    <col min="7" max="7" width="15.5703125" customWidth="1"/>
    <col min="8" max="8" width="15.7109375" style="4" customWidth="1"/>
    <col min="9" max="12" width="15.5703125" style="4" customWidth="1"/>
    <col min="14" max="14" width="16.42578125" customWidth="1"/>
  </cols>
  <sheetData>
    <row r="2" spans="2:22" ht="25.5" customHeight="1" x14ac:dyDescent="0.25">
      <c r="B2" s="2" t="str">
        <f>'Skills Assessment - Part 1'!B2</f>
        <v>Goal: Develop specialized expertise in my specific discipline</v>
      </c>
      <c r="F2" s="73"/>
      <c r="I2" s="9"/>
    </row>
    <row r="3" spans="2:22" ht="25.5" customHeight="1" x14ac:dyDescent="0.25">
      <c r="B3" t="str">
        <f>'Skills Assessment - Part 1'!B3</f>
        <v>Deep specialized expertise in my specific discipline</v>
      </c>
      <c r="C3" s="4" t="str">
        <f>D3&amp;":"&amp;COUNTIF($D$2:D3,D3)</f>
        <v>1:1</v>
      </c>
      <c r="D3">
        <f>'Skills Assessment - Part 1'!D3</f>
        <v>1</v>
      </c>
      <c r="E3" s="5" t="str">
        <f t="shared" ref="E3:E34" si="0">B3</f>
        <v>Deep specialized expertise in my specific discipline</v>
      </c>
      <c r="F3" s="73"/>
      <c r="I3" s="9"/>
    </row>
    <row r="4" spans="2:22" ht="25.5" customHeight="1" x14ac:dyDescent="0.25">
      <c r="B4" t="str">
        <f>'Skills Assessment - Part 1'!C4</f>
        <v>(Enter Here)</v>
      </c>
      <c r="C4" s="4" t="str">
        <f>D4&amp;":"&amp;COUNTIF($D$2:D4,D4)</f>
        <v>0:1</v>
      </c>
      <c r="D4">
        <f>'Skills Assessment - Part 1'!D4</f>
        <v>0</v>
      </c>
      <c r="E4" s="5" t="str">
        <f t="shared" si="0"/>
        <v>(Enter Here)</v>
      </c>
      <c r="F4" s="73"/>
      <c r="I4" s="9"/>
    </row>
    <row r="5" spans="2:22" ht="25.5" customHeight="1" x14ac:dyDescent="0.25">
      <c r="B5" t="str">
        <f>'Skills Assessment - Part 1'!C5</f>
        <v>(Enter Here)</v>
      </c>
      <c r="C5" s="4" t="str">
        <f>D5&amp;":"&amp;COUNTIF($D$2:D5,D5)</f>
        <v>0:2</v>
      </c>
      <c r="D5">
        <f>'Skills Assessment - Part 1'!D5</f>
        <v>0</v>
      </c>
      <c r="E5" s="5" t="str">
        <f t="shared" si="0"/>
        <v>(Enter Here)</v>
      </c>
      <c r="F5" s="73"/>
      <c r="G5" s="132">
        <v>0.9</v>
      </c>
      <c r="H5" s="132">
        <v>0.9</v>
      </c>
      <c r="I5" s="133">
        <v>0.9</v>
      </c>
      <c r="J5" s="132">
        <v>0.9</v>
      </c>
      <c r="K5" s="132">
        <v>0.9</v>
      </c>
      <c r="L5" s="132">
        <v>0.9</v>
      </c>
    </row>
    <row r="6" spans="2:22" ht="25.5" customHeight="1" x14ac:dyDescent="0.25">
      <c r="B6" t="str">
        <f>'Skills Assessment - Part 1'!C6</f>
        <v>(Enter Here)</v>
      </c>
      <c r="C6" s="4" t="str">
        <f>D6&amp;":"&amp;COUNTIF($D$2:D6,D6)</f>
        <v>0:3</v>
      </c>
      <c r="D6">
        <f>'Skills Assessment - Part 1'!D6</f>
        <v>0</v>
      </c>
      <c r="E6" s="5" t="str">
        <f t="shared" si="0"/>
        <v>(Enter Here)</v>
      </c>
      <c r="F6" s="73"/>
      <c r="G6" s="133">
        <f>G9/G11</f>
        <v>0.97560975609756095</v>
      </c>
      <c r="H6" s="133">
        <f>H9/H11</f>
        <v>1</v>
      </c>
      <c r="I6" s="133">
        <f>I9/I11</f>
        <v>0.95238095238095233</v>
      </c>
      <c r="J6" s="133">
        <f t="shared" ref="J6:L6" si="1">J9/J11</f>
        <v>0.97297297297297303</v>
      </c>
      <c r="K6" s="133">
        <f t="shared" si="1"/>
        <v>1</v>
      </c>
      <c r="L6" s="133">
        <f t="shared" si="1"/>
        <v>1</v>
      </c>
    </row>
    <row r="7" spans="2:22" ht="25.5" customHeight="1" x14ac:dyDescent="0.25">
      <c r="B7" t="str">
        <f>'Skills Assessment - Part 1'!C7</f>
        <v>(Enter Here)</v>
      </c>
      <c r="C7" s="4" t="str">
        <f>D7&amp;":"&amp;COUNTIF($D$2:D7,D7)</f>
        <v>0:4</v>
      </c>
      <c r="D7">
        <f>'Skills Assessment - Part 1'!D7</f>
        <v>0</v>
      </c>
      <c r="E7" s="5" t="str">
        <f t="shared" si="0"/>
        <v>(Enter Here)</v>
      </c>
      <c r="F7" s="73"/>
      <c r="G7" s="133">
        <f>G10/G11</f>
        <v>2.4390243902439025E-2</v>
      </c>
      <c r="H7" s="133">
        <f>H10/H11</f>
        <v>0</v>
      </c>
      <c r="I7" s="133">
        <f>I10/I11</f>
        <v>4.7619047619047616E-2</v>
      </c>
      <c r="J7" s="133">
        <f t="shared" ref="J7:L7" si="2">J10/J11</f>
        <v>2.7027027027027029E-2</v>
      </c>
      <c r="K7" s="133">
        <f t="shared" si="2"/>
        <v>0</v>
      </c>
      <c r="L7" s="133">
        <f t="shared" si="2"/>
        <v>0</v>
      </c>
    </row>
    <row r="8" spans="2:22" s="3" customFormat="1" ht="39" customHeight="1" x14ac:dyDescent="0.25">
      <c r="B8" s="3" t="str">
        <f>'Skills Assessment - Part 1'!B8</f>
        <v>Goal: Acquire sufficient transdisciplinary literacy to suggest multiple conceptual and methodological approaches to a complex problem.</v>
      </c>
      <c r="F8" s="73"/>
      <c r="G8" s="97" t="s">
        <v>114</v>
      </c>
      <c r="H8" s="97" t="s">
        <v>117</v>
      </c>
      <c r="I8" s="97" t="s">
        <v>115</v>
      </c>
      <c r="J8" s="97" t="s">
        <v>116</v>
      </c>
      <c r="K8" s="97" t="s">
        <v>118</v>
      </c>
      <c r="L8" s="97" t="s">
        <v>119</v>
      </c>
    </row>
    <row r="9" spans="2:22" ht="25.5" customHeight="1" x14ac:dyDescent="0.25">
      <c r="B9" t="str">
        <f>'Skills Assessment - Part 1'!B9</f>
        <v>Broad based interdisciplinary literacy</v>
      </c>
      <c r="C9" s="4" t="str">
        <f>D9&amp;":"&amp;COUNTIF($D$2:D9,D9)</f>
        <v>0:5</v>
      </c>
      <c r="D9">
        <f>'Skills Assessment - Part 1'!D9</f>
        <v>0</v>
      </c>
      <c r="E9" s="5" t="str">
        <f t="shared" si="0"/>
        <v>Broad based interdisciplinary literacy</v>
      </c>
      <c r="F9" s="128" t="s">
        <v>128</v>
      </c>
      <c r="G9" s="96">
        <f>SUM(H9:L9)</f>
        <v>80</v>
      </c>
      <c r="H9" s="87">
        <f>H11-H10</f>
        <v>5</v>
      </c>
      <c r="I9" s="87">
        <f>I11-I10</f>
        <v>20</v>
      </c>
      <c r="J9" s="87">
        <f t="shared" ref="J9:L9" si="3">J11-J10</f>
        <v>36</v>
      </c>
      <c r="K9" s="87">
        <f t="shared" si="3"/>
        <v>15</v>
      </c>
      <c r="L9" s="87">
        <f t="shared" si="3"/>
        <v>4</v>
      </c>
    </row>
    <row r="10" spans="2:22" ht="25.5" customHeight="1" x14ac:dyDescent="0.25">
      <c r="B10" t="str">
        <f>'Skills Assessment - Part 1'!C10</f>
        <v>(Enter Here)</v>
      </c>
      <c r="C10" s="4" t="str">
        <f>D10&amp;":"&amp;COUNTIF($D$2:D10,D10)</f>
        <v>0:6</v>
      </c>
      <c r="D10">
        <f>'Skills Assessment - Part 1'!D10</f>
        <v>0</v>
      </c>
      <c r="E10" s="5" t="str">
        <f t="shared" si="0"/>
        <v>(Enter Here)</v>
      </c>
      <c r="F10" s="128" t="s">
        <v>129</v>
      </c>
      <c r="G10" s="96">
        <f>SUM(H10:L10)</f>
        <v>2</v>
      </c>
      <c r="H10" s="86">
        <f>SUM(H13:H19)</f>
        <v>0</v>
      </c>
      <c r="I10" s="86">
        <f>SUM(I13:I33)</f>
        <v>1</v>
      </c>
      <c r="J10" s="86">
        <f>SUM(J13:J49)</f>
        <v>1</v>
      </c>
      <c r="K10" s="86">
        <f>SUM(K13:K27)</f>
        <v>0</v>
      </c>
      <c r="L10" s="86">
        <f>SUM(L13:L42)</f>
        <v>0</v>
      </c>
      <c r="N10" s="75">
        <f>G10/G11</f>
        <v>2.4390243902439025E-2</v>
      </c>
      <c r="V10">
        <v>1</v>
      </c>
    </row>
    <row r="11" spans="2:22" ht="25.5" customHeight="1" x14ac:dyDescent="0.25">
      <c r="B11" t="str">
        <f>'Skills Assessment - Part 1'!C11</f>
        <v>(Enter Here)</v>
      </c>
      <c r="C11" s="4" t="str">
        <f>D11&amp;":"&amp;COUNTIF($D$2:D11,D11)</f>
        <v>0:7</v>
      </c>
      <c r="D11">
        <f>'Skills Assessment - Part 1'!D11</f>
        <v>0</v>
      </c>
      <c r="E11" s="5" t="str">
        <f t="shared" si="0"/>
        <v>(Enter Here)</v>
      </c>
      <c r="F11" s="128" t="s">
        <v>108</v>
      </c>
      <c r="G11" s="96">
        <f>SUM(H11:L11)</f>
        <v>82</v>
      </c>
      <c r="H11" s="74">
        <f>COUNT(H13:H19)</f>
        <v>5</v>
      </c>
      <c r="I11" s="74">
        <f>COUNT(I13:I33)</f>
        <v>21</v>
      </c>
      <c r="J11" s="74">
        <f>COUNT(J13:J49)</f>
        <v>37</v>
      </c>
      <c r="K11" s="74">
        <f>COUNT(K13:K42)</f>
        <v>15</v>
      </c>
      <c r="L11" s="74">
        <f>COUNT(L13:L42)</f>
        <v>4</v>
      </c>
    </row>
    <row r="12" spans="2:22" ht="25.5" customHeight="1" x14ac:dyDescent="0.25">
      <c r="B12" t="str">
        <f>'Skills Assessment - Part 1'!C12</f>
        <v>(Enter Here)</v>
      </c>
      <c r="C12" s="4" t="str">
        <f>D12&amp;":"&amp;COUNTIF($D$2:D12,D12)</f>
        <v>0:8</v>
      </c>
      <c r="D12">
        <f>'Skills Assessment - Part 1'!D12</f>
        <v>0</v>
      </c>
      <c r="E12" s="5" t="str">
        <f t="shared" si="0"/>
        <v>(Enter Here)</v>
      </c>
      <c r="H12" s="98"/>
      <c r="I12" s="98" t="s">
        <v>107</v>
      </c>
      <c r="J12" s="98"/>
      <c r="K12" s="98"/>
      <c r="L12" s="98"/>
    </row>
    <row r="13" spans="2:22" ht="25.5" customHeight="1" x14ac:dyDescent="0.25">
      <c r="B13" t="str">
        <f>'Skills Assessment - Part 1'!C13</f>
        <v>(Enter Here)</v>
      </c>
      <c r="C13" s="4" t="str">
        <f>D13&amp;":"&amp;COUNTIF($D$2:D13,D13)</f>
        <v>0:9</v>
      </c>
      <c r="D13">
        <f>'Skills Assessment - Part 1'!D13</f>
        <v>0</v>
      </c>
      <c r="E13" s="5" t="str">
        <f t="shared" si="0"/>
        <v>(Enter Here)</v>
      </c>
      <c r="H13" s="93">
        <f>IF(ISBLANK('Student Information and Plans'!C11),0,1)</f>
        <v>0</v>
      </c>
      <c r="I13" s="91">
        <f>IF(ISBLANK('Skills Assessment - Part 1'!D3),0,1)</f>
        <v>1</v>
      </c>
      <c r="J13" s="92">
        <f>IF(ISBLANK('Skills Assessment - Part 2'!D3),0,1)</f>
        <v>1</v>
      </c>
      <c r="K13" s="94">
        <f>IF(ISBLANK('Set Goals'!C7),0,1)</f>
        <v>0</v>
      </c>
      <c r="L13" s="95">
        <f>IF(ISBLANK('Identify Mentors'!C4),0,1)</f>
        <v>0</v>
      </c>
    </row>
    <row r="14" spans="2:22" ht="25.5" customHeight="1" x14ac:dyDescent="0.25">
      <c r="B14" s="2" t="str">
        <f>'Skills Assessment - Part 1'!B14</f>
        <v>Goal: Identify an important problem and articulate an original research question.</v>
      </c>
      <c r="H14" s="93">
        <f>IF(ISBLANK('Student Information and Plans'!C12),0,1)</f>
        <v>0</v>
      </c>
      <c r="I14" s="91">
        <f>IF(ISBLANK('Skills Assessment - Part 1'!D4),0,1)</f>
        <v>0</v>
      </c>
      <c r="J14" s="92">
        <f>IF(ISBLANK('Skills Assessment - Part 2'!D4),0,1)</f>
        <v>0</v>
      </c>
      <c r="K14" s="94">
        <f>IF(ISBLANK('Set Goals'!C8),0,1)</f>
        <v>0</v>
      </c>
      <c r="L14" s="95">
        <f>IF(ISBLANK('Identify Mentors'!C5),0,1)</f>
        <v>0</v>
      </c>
    </row>
    <row r="15" spans="2:22" ht="25.5" customHeight="1" x14ac:dyDescent="0.25">
      <c r="B15" t="str">
        <f>'Skills Assessment - Part 1'!B15</f>
        <v>Identify an important problem and articulate an original research question</v>
      </c>
      <c r="C15" s="4" t="str">
        <f>D15&amp;":"&amp;COUNTIF($D$2:D15,D15)</f>
        <v>0:10</v>
      </c>
      <c r="D15">
        <f>'Skills Assessment - Part 1'!D15</f>
        <v>0</v>
      </c>
      <c r="E15" s="5" t="str">
        <f t="shared" si="0"/>
        <v>Identify an important problem and articulate an original research question</v>
      </c>
      <c r="H15" s="93"/>
      <c r="I15" s="91">
        <f>IF(ISBLANK('Skills Assessment - Part 1'!D5),0,1)</f>
        <v>0</v>
      </c>
      <c r="J15" s="92">
        <f>IF(ISBLANK('Skills Assessment - Part 2'!D5),0,1)</f>
        <v>0</v>
      </c>
      <c r="K15" s="94">
        <f>IF(ISBLANK('Set Goals'!C9),0,1)</f>
        <v>0</v>
      </c>
      <c r="L15" s="95">
        <f>IF(ISBLANK('Identify Mentors'!C8),0,1)</f>
        <v>0</v>
      </c>
    </row>
    <row r="16" spans="2:22" s="3" customFormat="1" ht="25.5" customHeight="1" x14ac:dyDescent="0.25">
      <c r="B16" s="3" t="str">
        <f>'Skills Assessment - Part 1'!B16</f>
        <v>Goal: Design a research strategy, including relevant quantitative, analytical, or theoretical approaches, to explore components of the problem and begin to address the question.</v>
      </c>
      <c r="F16" s="130"/>
      <c r="H16" s="93"/>
      <c r="I16" s="91">
        <f>IF(ISBLANK('Skills Assessment - Part 1'!D9),0,1)</f>
        <v>0</v>
      </c>
      <c r="J16" s="92">
        <f>IF(ISBLANK('Skills Assessment - Part 2'!D6),0,1)</f>
        <v>0</v>
      </c>
      <c r="K16" s="94">
        <f>IF(ISBLANK('Set Goals'!C10),0,1)</f>
        <v>0</v>
      </c>
      <c r="L16" s="95">
        <f>IF(ISBLANK('Identify Mentors'!C9),0,1)</f>
        <v>0</v>
      </c>
    </row>
    <row r="17" spans="2:12" ht="25.5" customHeight="1" x14ac:dyDescent="0.25">
      <c r="B17" t="str">
        <f>'Skills Assessment - Part 1'!B17</f>
        <v>Design a research strategy</v>
      </c>
      <c r="C17" s="4" t="str">
        <f>D17&amp;":"&amp;COUNTIF($D$2:D17,D17)</f>
        <v>0:11</v>
      </c>
      <c r="D17">
        <f>'Skills Assessment - Part 1'!D17</f>
        <v>0</v>
      </c>
      <c r="E17" s="5" t="str">
        <f t="shared" si="0"/>
        <v>Design a research strategy</v>
      </c>
      <c r="H17" s="93">
        <f>IF(ISBLANK('Student Information and Plans'!C4),0,1)</f>
        <v>0</v>
      </c>
      <c r="I17" s="91">
        <f>IF(ISBLANK('Skills Assessment - Part 1'!D10),0,1)</f>
        <v>0</v>
      </c>
      <c r="J17" s="92">
        <f>IF(ISBLANK('Skills Assessment - Part 2'!D7),0,1)</f>
        <v>0</v>
      </c>
      <c r="K17" s="94">
        <f>IF(ISBLANK('Set Goals'!C11),0,1)</f>
        <v>0</v>
      </c>
      <c r="L17" s="73"/>
    </row>
    <row r="18" spans="2:12" s="3" customFormat="1" ht="25.5" customHeight="1" x14ac:dyDescent="0.25">
      <c r="B18" s="3" t="str">
        <f>'Skills Assessment - Part 1'!B18</f>
        <v>Goal: Evaluate outcomes of each experiment or study component and select which outcomes to pursue and how to do so through an iterative process.</v>
      </c>
      <c r="F18" s="130"/>
      <c r="H18" s="93">
        <f>IF(ISBLANK('Student Information and Plans'!C5),0,1)</f>
        <v>0</v>
      </c>
      <c r="I18" s="91">
        <f>IF(ISBLANK('Skills Assessment - Part 1'!D11),0,1)</f>
        <v>0</v>
      </c>
      <c r="J18" s="92">
        <f>IF(ISBLANK('Skills Assessment - Part 2'!D8),0,1)</f>
        <v>0</v>
      </c>
      <c r="K18" s="94">
        <f>IF(ISBLANK('Set Goals'!C22),0,1)</f>
        <v>0</v>
      </c>
      <c r="L18" s="73"/>
    </row>
    <row r="19" spans="2:12" ht="25.5" customHeight="1" x14ac:dyDescent="0.25">
      <c r="B19" t="str">
        <f>'Skills Assessment - Part 1'!B19</f>
        <v>Evaluate experimental or study outcomes</v>
      </c>
      <c r="C19" s="4" t="str">
        <f>D19&amp;":"&amp;COUNTIF($D$2:D19,D19)</f>
        <v>0:12</v>
      </c>
      <c r="D19">
        <f>'Skills Assessment - Part 1'!D19</f>
        <v>0</v>
      </c>
      <c r="E19" s="5" t="str">
        <f t="shared" si="0"/>
        <v>Evaluate experimental or study outcomes</v>
      </c>
      <c r="H19" s="93">
        <f>IF(ISBLANK('Student Information and Plans'!C6),0,1)</f>
        <v>0</v>
      </c>
      <c r="I19" s="91">
        <f>IF(ISBLANK('Skills Assessment - Part 1'!D15),0,1)</f>
        <v>0</v>
      </c>
      <c r="J19" s="92">
        <f>IF(ISBLANK('Skills Assessment - Part 2'!D9),0,1)</f>
        <v>0</v>
      </c>
      <c r="K19" s="94">
        <f>IF(ISBLANK('Set Goals'!C23),0,1)</f>
        <v>0</v>
      </c>
      <c r="L19" s="73"/>
    </row>
    <row r="20" spans="2:12" ht="25.5" customHeight="1" x14ac:dyDescent="0.25">
      <c r="B20" t="str">
        <f>'Skills Assessment - Part 1'!B20</f>
        <v>Select which outcomes to pursue</v>
      </c>
      <c r="C20" s="4" t="str">
        <f>D20&amp;":"&amp;COUNTIF($D$2:D20,D20)</f>
        <v>0:13</v>
      </c>
      <c r="D20">
        <f>'Skills Assessment - Part 1'!D20</f>
        <v>0</v>
      </c>
      <c r="E20" s="5" t="str">
        <f t="shared" si="0"/>
        <v>Select which outcomes to pursue</v>
      </c>
      <c r="I20" s="91">
        <f>IF(ISBLANK('Skills Assessment - Part 1'!D17),0,1)</f>
        <v>0</v>
      </c>
      <c r="J20" s="92">
        <f>IF(ISBLANK('Skills Assessment - Part 2'!D10),0,1)</f>
        <v>0</v>
      </c>
      <c r="K20" s="94">
        <f>IF(ISBLANK('Set Goals'!C24),0,1)</f>
        <v>0</v>
      </c>
      <c r="L20" s="73"/>
    </row>
    <row r="21" spans="2:12" s="3" customFormat="1" ht="25.5" customHeight="1" x14ac:dyDescent="0.25">
      <c r="B21" s="3" t="str">
        <f>'Skills Assessment - Part 1'!B21</f>
        <v>Goal: Adopt rigorous standards of investigation and acquire mastery of the quantitative, analytical, technical, and technological skills required to conduct successful research in the field of study.</v>
      </c>
      <c r="F21" s="130"/>
      <c r="H21" s="9"/>
      <c r="I21" s="91">
        <f>IF(ISBLANK('Skills Assessment - Part 1'!D19),0,1)</f>
        <v>0</v>
      </c>
      <c r="J21" s="92">
        <f>IF(ISBLANK('Skills Assessment - Part 2'!D13),0,1)</f>
        <v>0</v>
      </c>
      <c r="K21" s="94">
        <f>IF(ISBLANK('Set Goals'!C25),0,1)</f>
        <v>0</v>
      </c>
      <c r="L21" s="73"/>
    </row>
    <row r="22" spans="2:12" ht="25.5" customHeight="1" x14ac:dyDescent="0.25">
      <c r="B22" t="str">
        <f>'Skills Assessment - Part 1'!B22</f>
        <v>Rigorous standards of investigation</v>
      </c>
      <c r="C22" s="4" t="str">
        <f>D22&amp;":"&amp;COUNTIF($D$2:D22,D22)</f>
        <v>0:14</v>
      </c>
      <c r="D22">
        <f>'Skills Assessment - Part 1'!D22</f>
        <v>0</v>
      </c>
      <c r="E22" s="5" t="str">
        <f t="shared" si="0"/>
        <v>Rigorous standards of investigation</v>
      </c>
      <c r="I22" s="91">
        <f>IF(ISBLANK('Skills Assessment - Part 1'!D20),0,1)</f>
        <v>0</v>
      </c>
      <c r="J22" s="92">
        <f>IF(ISBLANK('Skills Assessment - Part 2'!D14),0,1)</f>
        <v>0</v>
      </c>
      <c r="K22" s="94">
        <f>IF(ISBLANK('Set Goals'!C26),0,1)</f>
        <v>0</v>
      </c>
      <c r="L22" s="73"/>
    </row>
    <row r="23" spans="2:12" ht="25.5" customHeight="1" x14ac:dyDescent="0.25">
      <c r="B23" t="str">
        <f>'Skills Assessment - Part 1'!B23</f>
        <v>Quantitative, analytical, technical, and technological skills</v>
      </c>
      <c r="C23" s="4" t="str">
        <f>D23&amp;":"&amp;COUNTIF($D$2:D23,D23)</f>
        <v>0:15</v>
      </c>
      <c r="D23">
        <f>'Skills Assessment - Part 1'!D23</f>
        <v>0</v>
      </c>
      <c r="E23" s="5" t="str">
        <f t="shared" si="0"/>
        <v>Quantitative, analytical, technical, and technological skills</v>
      </c>
      <c r="I23" s="91">
        <f>IF(ISBLANK('Skills Assessment - Part 1'!D22),0,1)</f>
        <v>0</v>
      </c>
      <c r="J23" s="92">
        <f>IF(ISBLANK('Skills Assessment - Part 2'!D15),0,1)</f>
        <v>0</v>
      </c>
      <c r="K23" s="94">
        <f>IF(ISBLANK('Set Goals'!C37),0,1)</f>
        <v>0</v>
      </c>
      <c r="L23" s="73"/>
    </row>
    <row r="24" spans="2:12" ht="25.5" customHeight="1" x14ac:dyDescent="0.25">
      <c r="B24" t="str">
        <f>'Skills Assessment - Part 1'!C24</f>
        <v>(Enter Here)</v>
      </c>
      <c r="C24" s="4" t="str">
        <f>D24&amp;":"&amp;COUNTIF($D$2:D24,D24)</f>
        <v>0:16</v>
      </c>
      <c r="D24">
        <f>'Skills Assessment - Part 1'!D24</f>
        <v>0</v>
      </c>
      <c r="E24" s="5" t="str">
        <f t="shared" si="0"/>
        <v>(Enter Here)</v>
      </c>
      <c r="I24" s="91">
        <f>IF(ISBLANK('Skills Assessment - Part 1'!D23),0,1)</f>
        <v>0</v>
      </c>
      <c r="J24" s="92">
        <f>IF(ISBLANK('Skills Assessment - Part 2'!D16),0,1)</f>
        <v>0</v>
      </c>
      <c r="K24" s="94">
        <f>IF(ISBLANK('Set Goals'!C38),0,1)</f>
        <v>0</v>
      </c>
      <c r="L24" s="73"/>
    </row>
    <row r="25" spans="2:12" ht="25.5" customHeight="1" x14ac:dyDescent="0.25">
      <c r="B25" t="str">
        <f>'Skills Assessment - Part 1'!C25</f>
        <v>(Enter Here)</v>
      </c>
      <c r="C25" s="4" t="str">
        <f>D25&amp;":"&amp;COUNTIF($D$2:D25,D25)</f>
        <v>0:17</v>
      </c>
      <c r="D25">
        <f>'Skills Assessment - Part 1'!D25</f>
        <v>0</v>
      </c>
      <c r="E25" s="5" t="str">
        <f t="shared" si="0"/>
        <v>(Enter Here)</v>
      </c>
      <c r="I25" s="91">
        <f>IF(ISBLANK('Skills Assessment - Part 1'!D24),0,1)</f>
        <v>0</v>
      </c>
      <c r="J25" s="92">
        <f>IF(ISBLANK('Skills Assessment - Part 2'!D19),0,1)</f>
        <v>0</v>
      </c>
      <c r="K25" s="94">
        <f>IF(ISBLANK('Set Goals'!C39),0,1)</f>
        <v>0</v>
      </c>
      <c r="L25" s="73"/>
    </row>
    <row r="26" spans="2:12" ht="25.5" customHeight="1" x14ac:dyDescent="0.25">
      <c r="B26" t="str">
        <f>'Skills Assessment - Part 1'!C26</f>
        <v>(Enter Here)</v>
      </c>
      <c r="C26" s="4" t="str">
        <f>D26&amp;":"&amp;COUNTIF($D$2:D26,D26)</f>
        <v>0:18</v>
      </c>
      <c r="D26">
        <f>'Skills Assessment - Part 1'!D26</f>
        <v>0</v>
      </c>
      <c r="E26" s="5" t="str">
        <f t="shared" si="0"/>
        <v>(Enter Here)</v>
      </c>
      <c r="I26" s="91">
        <f>IF(ISBLANK('Skills Assessment - Part 1'!D25),0,1)</f>
        <v>0</v>
      </c>
      <c r="J26" s="92">
        <f>IF(ISBLANK('Skills Assessment - Part 2'!D20),0,1)</f>
        <v>0</v>
      </c>
      <c r="K26" s="94">
        <f>IF(ISBLANK('Set Goals'!C40),0,1)</f>
        <v>0</v>
      </c>
      <c r="L26" s="73"/>
    </row>
    <row r="27" spans="2:12" s="3" customFormat="1" ht="25.5" customHeight="1" x14ac:dyDescent="0.25">
      <c r="B27" s="3" t="str">
        <f>'Skills Assessment - Part 1'!B27</f>
        <v>Goal: Learn and apply professional norms and practices of the scientific enterprise, the ethical responsibilities of scientists within the profession and in relationship to the rest of society, as well as ethical standards that will lead to principled character and conduct.</v>
      </c>
      <c r="F27" s="130"/>
      <c r="H27" s="9"/>
      <c r="I27" s="91">
        <f>IF(ISBLANK('Skills Assessment - Part 1'!D28),0,1)</f>
        <v>0</v>
      </c>
      <c r="J27" s="92">
        <f>IF(ISBLANK('Skills Assessment - Part 2'!D21),0,1)</f>
        <v>0</v>
      </c>
      <c r="K27" s="94">
        <f>IF(ISBLANK('Set Goals'!C41),0,1)</f>
        <v>0</v>
      </c>
      <c r="L27" s="73"/>
    </row>
    <row r="28" spans="2:12" ht="25.5" customHeight="1" x14ac:dyDescent="0.25">
      <c r="B28" t="str">
        <f>'Skills Assessment - Part 1'!B28</f>
        <v>Careful recordkeeping practices</v>
      </c>
      <c r="C28" s="4" t="str">
        <f>D28&amp;":"&amp;COUNTIF($D$2:D28,D28)</f>
        <v>0:19</v>
      </c>
      <c r="D28">
        <f>'Skills Assessment - Part 1'!D28</f>
        <v>0</v>
      </c>
      <c r="E28" s="5" t="str">
        <f t="shared" si="0"/>
        <v>Careful recordkeeping practices</v>
      </c>
      <c r="I28" s="91">
        <f>IF(ISBLANK('Skills Assessment - Part 1'!D29),0,1)</f>
        <v>0</v>
      </c>
      <c r="J28" s="92">
        <f>IF(ISBLANK('Skills Assessment - Part 2'!D22),0,1)</f>
        <v>0</v>
      </c>
      <c r="K28" s="94"/>
      <c r="L28" s="73"/>
    </row>
    <row r="29" spans="2:12" ht="25.5" customHeight="1" x14ac:dyDescent="0.25">
      <c r="B29" t="str">
        <f>'Skills Assessment - Part 1'!B29</f>
        <v>Understanding of data ownership/sharing issues</v>
      </c>
      <c r="C29" s="4" t="str">
        <f>D29&amp;":"&amp;COUNTIF($D$2:D29,D29)</f>
        <v>0:20</v>
      </c>
      <c r="D29">
        <f>'Skills Assessment - Part 1'!D29</f>
        <v>0</v>
      </c>
      <c r="E29" s="5" t="str">
        <f t="shared" si="0"/>
        <v>Understanding of data ownership/sharing issues</v>
      </c>
      <c r="I29" s="91">
        <f>IF(ISBLANK('Skills Assessment - Part 1'!D30),0,1)</f>
        <v>0</v>
      </c>
      <c r="J29" s="92">
        <f>IF(ISBLANK('Skills Assessment - Part 2'!D23),0,1)</f>
        <v>0</v>
      </c>
      <c r="K29" s="94"/>
      <c r="L29" s="73"/>
    </row>
    <row r="30" spans="2:12" ht="25.5" customHeight="1" x14ac:dyDescent="0.25">
      <c r="B30" t="str">
        <f>'Skills Assessment - Part 1'!B30</f>
        <v>Demonstrating responsible authorship and publication practices</v>
      </c>
      <c r="C30" s="4" t="str">
        <f>D30&amp;":"&amp;COUNTIF($D$2:D30,D30)</f>
        <v>0:21</v>
      </c>
      <c r="D30">
        <f>'Skills Assessment - Part 1'!D30</f>
        <v>0</v>
      </c>
      <c r="E30" s="5" t="str">
        <f t="shared" si="0"/>
        <v>Demonstrating responsible authorship and publication practices</v>
      </c>
      <c r="I30" s="91">
        <f>IF(ISBLANK('Skills Assessment - Part 1'!D31),0,1)</f>
        <v>0</v>
      </c>
      <c r="J30" s="92">
        <f>IF(ISBLANK('Skills Assessment - Part 2'!D24),0,1)</f>
        <v>0</v>
      </c>
      <c r="K30" s="94"/>
      <c r="L30" s="73"/>
    </row>
    <row r="31" spans="2:12" ht="25.5" customHeight="1" x14ac:dyDescent="0.25">
      <c r="B31" t="str">
        <f>'Skills Assessment - Part 1'!B31</f>
        <v>Demonstrating responsible conduct in human research</v>
      </c>
      <c r="C31" s="4" t="str">
        <f>D31&amp;":"&amp;COUNTIF($D$2:D31,D31)</f>
        <v>0:22</v>
      </c>
      <c r="D31">
        <f>'Skills Assessment - Part 1'!D31</f>
        <v>0</v>
      </c>
      <c r="E31" s="5" t="str">
        <f t="shared" si="0"/>
        <v>Demonstrating responsible conduct in human research</v>
      </c>
      <c r="I31" s="91">
        <f>IF(ISBLANK('Skills Assessment - Part 1'!D32),0,1)</f>
        <v>0</v>
      </c>
      <c r="J31" s="92">
        <f>IF(ISBLANK('Skills Assessment - Part 2'!D25),0,1)</f>
        <v>0</v>
      </c>
      <c r="K31" s="94"/>
      <c r="L31" s="73"/>
    </row>
    <row r="32" spans="2:12" ht="25.5" customHeight="1" x14ac:dyDescent="0.25">
      <c r="B32" t="str">
        <f>'Skills Assessment - Part 1'!B32</f>
        <v>Demonstrating responsible conduct in animal research</v>
      </c>
      <c r="C32" s="4" t="str">
        <f>D32&amp;":"&amp;COUNTIF($D$2:D32,D32)</f>
        <v>0:23</v>
      </c>
      <c r="D32">
        <f>'Skills Assessment - Part 1'!D32</f>
        <v>0</v>
      </c>
      <c r="E32" s="5" t="str">
        <f t="shared" si="0"/>
        <v>Demonstrating responsible conduct in animal research</v>
      </c>
      <c r="I32" s="91">
        <f>IF(ISBLANK('Skills Assessment - Part 1'!D33),0,1)</f>
        <v>0</v>
      </c>
      <c r="J32" s="92">
        <f>IF(ISBLANK('Skills Assessment - Part 2'!D26),0,1)</f>
        <v>0</v>
      </c>
      <c r="K32" s="94"/>
      <c r="L32" s="73"/>
    </row>
    <row r="33" spans="2:12" ht="25.5" customHeight="1" x14ac:dyDescent="0.25">
      <c r="B33" t="str">
        <f>'Skills Assessment - Part 1'!B33</f>
        <v>Can identify and address research misconduct</v>
      </c>
      <c r="C33" s="4" t="str">
        <f>D33&amp;":"&amp;COUNTIF($D$2:D33,D33)</f>
        <v>0:24</v>
      </c>
      <c r="D33">
        <f>'Skills Assessment - Part 1'!D33</f>
        <v>0</v>
      </c>
      <c r="E33" s="5" t="str">
        <f t="shared" si="0"/>
        <v>Can identify and address research misconduct</v>
      </c>
      <c r="I33" s="91">
        <f>IF(ISBLANK('Skills Assessment - Part 1'!D34),0,1)</f>
        <v>0</v>
      </c>
      <c r="J33" s="92">
        <f>IF(ISBLANK('Skills Assessment - Part 2'!D27),0,1)</f>
        <v>0</v>
      </c>
      <c r="K33" s="94"/>
      <c r="L33" s="73"/>
    </row>
    <row r="34" spans="2:12" ht="25.5" customHeight="1" x14ac:dyDescent="0.25">
      <c r="B34" t="str">
        <f>'Skills Assessment - Part 1'!B34</f>
        <v>Can identify and manage conflict of interest</v>
      </c>
      <c r="C34" s="4" t="str">
        <f>D34&amp;":"&amp;COUNTIF($D$2:D34,D34)</f>
        <v>0:25</v>
      </c>
      <c r="D34">
        <f>'Skills Assessment - Part 1'!D34</f>
        <v>0</v>
      </c>
      <c r="E34" s="5" t="str">
        <f t="shared" si="0"/>
        <v>Can identify and manage conflict of interest</v>
      </c>
      <c r="I34" s="73"/>
      <c r="J34" s="92">
        <f>IF(ISBLANK('Skills Assessment - Part 2'!D30),0,1)</f>
        <v>0</v>
      </c>
      <c r="K34" s="94"/>
      <c r="L34" s="73"/>
    </row>
    <row r="35" spans="2:12" ht="25.5" customHeight="1" x14ac:dyDescent="0.25">
      <c r="B35" s="5" t="str">
        <f>'Skills Assessment - Part 2'!B2</f>
        <v>Goal: Develop the ability to work in collaborative and team settings involving colleagues with expertise in other disciplines and from diverse cultural and disciplinary backgrounds.</v>
      </c>
      <c r="C35" s="5"/>
      <c r="D35" s="5"/>
      <c r="E35" s="5"/>
      <c r="F35" s="73"/>
      <c r="I35" s="73"/>
      <c r="J35" s="92">
        <f>IF(ISBLANK('Skills Assessment - Part 2'!D31),0,1)</f>
        <v>0</v>
      </c>
      <c r="K35" s="94"/>
      <c r="L35" s="73"/>
    </row>
    <row r="36" spans="2:12" ht="25.5" customHeight="1" x14ac:dyDescent="0.25">
      <c r="B36" s="5" t="str">
        <f>'Skills Assessment - Part 2'!B3</f>
        <v>Respecting contributions of others</v>
      </c>
      <c r="C36" s="4" t="str">
        <f>D36&amp;":"&amp;COUNTIF($D$2:D36,D36)</f>
        <v>1:2</v>
      </c>
      <c r="D36">
        <f>'Skills Assessment - Part 2'!D3</f>
        <v>1</v>
      </c>
      <c r="E36" s="5" t="str">
        <f t="shared" ref="E36:E83" si="4">B36</f>
        <v>Respecting contributions of others</v>
      </c>
      <c r="F36" s="73"/>
      <c r="I36" s="73"/>
      <c r="J36" s="92">
        <f>IF(ISBLANK('Skills Assessment - Part 2'!D32),0,1)</f>
        <v>0</v>
      </c>
      <c r="K36" s="94"/>
      <c r="L36" s="73"/>
    </row>
    <row r="37" spans="2:12" ht="25.5" customHeight="1" x14ac:dyDescent="0.25">
      <c r="B37" s="5" t="str">
        <f>'Skills Assessment - Part 2'!B4</f>
        <v>Demonstrating cultural competence</v>
      </c>
      <c r="C37" s="4" t="str">
        <f>D37&amp;":"&amp;COUNTIF($D$2:D37,D37)</f>
        <v>0:26</v>
      </c>
      <c r="D37">
        <f>'Skills Assessment - Part 2'!D4</f>
        <v>0</v>
      </c>
      <c r="E37" s="5" t="str">
        <f t="shared" si="4"/>
        <v>Demonstrating cultural competence</v>
      </c>
      <c r="F37" s="73"/>
      <c r="I37" s="73"/>
      <c r="J37" s="92">
        <f>IF(ISBLANK('Skills Assessment - Part 2'!D33),0,1)</f>
        <v>0</v>
      </c>
      <c r="K37" s="94"/>
      <c r="L37" s="73"/>
    </row>
    <row r="38" spans="2:12" ht="25.5" customHeight="1" x14ac:dyDescent="0.25">
      <c r="B38" s="5" t="str">
        <f>'Skills Assessment - Part 2'!B5</f>
        <v>Working with diverse groups/teams</v>
      </c>
      <c r="C38" s="4" t="str">
        <f>D38&amp;":"&amp;COUNTIF($D$2:D38,D38)</f>
        <v>0:27</v>
      </c>
      <c r="D38">
        <f>'Skills Assessment - Part 2'!D5</f>
        <v>0</v>
      </c>
      <c r="E38" s="5" t="str">
        <f t="shared" si="4"/>
        <v>Working with diverse groups/teams</v>
      </c>
      <c r="F38" s="73"/>
      <c r="I38" s="73"/>
      <c r="J38" s="92">
        <f>IF(ISBLANK('Skills Assessment - Part 2'!D34),0,1)</f>
        <v>0</v>
      </c>
      <c r="K38" s="94"/>
      <c r="L38" s="73"/>
    </row>
    <row r="39" spans="2:12" ht="25.5" customHeight="1" x14ac:dyDescent="0.25">
      <c r="B39" s="5" t="str">
        <f>'Skills Assessment - Part 2'!B6</f>
        <v>Complying with rules and regulations</v>
      </c>
      <c r="C39" s="4" t="str">
        <f>D39&amp;":"&amp;COUNTIF($D$2:D39,D39)</f>
        <v>0:28</v>
      </c>
      <c r="D39">
        <f>'Skills Assessment - Part 2'!D6</f>
        <v>0</v>
      </c>
      <c r="E39" s="5" t="str">
        <f t="shared" si="4"/>
        <v>Complying with rules and regulations</v>
      </c>
      <c r="F39" s="73"/>
      <c r="I39" s="73"/>
      <c r="J39" s="92">
        <f>IF(ISBLANK('Skills Assessment - Part 2'!D35),0,1)</f>
        <v>0</v>
      </c>
      <c r="K39" s="94"/>
      <c r="L39" s="73"/>
    </row>
    <row r="40" spans="2:12" ht="25.5" customHeight="1" x14ac:dyDescent="0.25">
      <c r="B40" s="5" t="str">
        <f>'Skills Assessment - Part 2'!B7</f>
        <v>Upholding commitments and meeting deadlines</v>
      </c>
      <c r="C40" s="4" t="str">
        <f>D40&amp;":"&amp;COUNTIF($D$2:D40,D40)</f>
        <v>0:29</v>
      </c>
      <c r="D40">
        <f>'Skills Assessment - Part 2'!D7</f>
        <v>0</v>
      </c>
      <c r="E40" s="5" t="str">
        <f t="shared" si="4"/>
        <v>Upholding commitments and meeting deadlines</v>
      </c>
      <c r="F40" s="73"/>
      <c r="I40" s="73"/>
      <c r="J40" s="92">
        <f>IF(ISBLANK('Skills Assessment - Part 2'!D38),0,1)</f>
        <v>0</v>
      </c>
      <c r="K40" s="94"/>
      <c r="L40" s="73"/>
    </row>
    <row r="41" spans="2:12" ht="25.5" customHeight="1" x14ac:dyDescent="0.25">
      <c r="B41" s="5" t="str">
        <f>'Skills Assessment - Part 2'!B8</f>
        <v>Maintaining positive relationships with colleagues</v>
      </c>
      <c r="C41" s="4" t="str">
        <f>D41&amp;":"&amp;COUNTIF($D$2:D41,D41)</f>
        <v>0:30</v>
      </c>
      <c r="D41">
        <f>'Skills Assessment - Part 2'!D8</f>
        <v>0</v>
      </c>
      <c r="E41" s="5" t="str">
        <f t="shared" si="4"/>
        <v>Maintaining positive relationships with colleagues</v>
      </c>
      <c r="F41" s="73"/>
      <c r="I41" s="73"/>
      <c r="J41" s="92">
        <f>IF(ISBLANK('Skills Assessment - Part 2'!D39),0,1)</f>
        <v>0</v>
      </c>
      <c r="K41" s="94"/>
      <c r="L41" s="73"/>
    </row>
    <row r="42" spans="2:12" ht="25.5" customHeight="1" x14ac:dyDescent="0.25">
      <c r="B42" s="5" t="str">
        <f>'Skills Assessment - Part 2'!B9</f>
        <v>Assuming leadership positions</v>
      </c>
      <c r="C42" s="4" t="str">
        <f>D42&amp;":"&amp;COUNTIF($D$2:D42,D42)</f>
        <v>0:31</v>
      </c>
      <c r="D42">
        <f>'Skills Assessment - Part 2'!D9</f>
        <v>0</v>
      </c>
      <c r="E42" s="5" t="str">
        <f t="shared" si="4"/>
        <v>Assuming leadership positions</v>
      </c>
      <c r="I42" s="73"/>
      <c r="J42" s="92">
        <f>IF(ISBLANK('Skills Assessment - Part 2'!D40),0,1)</f>
        <v>0</v>
      </c>
      <c r="K42" s="94"/>
      <c r="L42" s="73"/>
    </row>
    <row r="43" spans="2:12" ht="25.5" customHeight="1" x14ac:dyDescent="0.25">
      <c r="B43" s="5" t="str">
        <f>'Skills Assessment - Part 2'!B10</f>
        <v>Participating in service opportunities</v>
      </c>
      <c r="C43" s="4" t="str">
        <f>D43&amp;":"&amp;COUNTIF($D$2:D43,D43)</f>
        <v>0:32</v>
      </c>
      <c r="D43">
        <f>'Skills Assessment - Part 2'!D10</f>
        <v>0</v>
      </c>
      <c r="E43" s="5" t="str">
        <f t="shared" si="4"/>
        <v>Participating in service opportunities</v>
      </c>
      <c r="I43" s="73"/>
      <c r="J43" s="92">
        <f>IF(ISBLANK('Skills Assessment - Part 2'!D41),0,1)</f>
        <v>0</v>
      </c>
    </row>
    <row r="44" spans="2:12" ht="25.5" customHeight="1" x14ac:dyDescent="0.25">
      <c r="B44" s="5" t="str">
        <f>'Skills Assessment - Part 2'!C11</f>
        <v>(Enter Here)</v>
      </c>
      <c r="C44" s="4" t="str">
        <f>D44&amp;":"&amp;COUNTIF($D$2:D44,D44)</f>
        <v>0:33</v>
      </c>
      <c r="D44">
        <f>'Skills Assessment - Part 2'!D11</f>
        <v>0</v>
      </c>
      <c r="E44" s="5" t="str">
        <f t="shared" si="4"/>
        <v>(Enter Here)</v>
      </c>
      <c r="I44" s="73"/>
      <c r="J44" s="92">
        <f>IF(ISBLANK('Skills Assessment - Part 2'!D42),0,1)</f>
        <v>0</v>
      </c>
    </row>
    <row r="45" spans="2:12" ht="25.5" customHeight="1" x14ac:dyDescent="0.25">
      <c r="B45" s="5" t="str">
        <f>'Skills Assessment - Part 2'!B12</f>
        <v>Goal: Acquire the capacity to communicate, both orally and in written form, the significance and impact of a study or a body of work to all STEM professionals, other sectors that may utilize the results, and the public at large.</v>
      </c>
      <c r="C45" s="5"/>
      <c r="E45" s="5"/>
      <c r="F45" s="131"/>
      <c r="J45" s="92">
        <f>IF(ISBLANK('Skills Assessment - Part 2'!D43),0,1)</f>
        <v>0</v>
      </c>
    </row>
    <row r="46" spans="2:12" ht="25.5" customHeight="1" x14ac:dyDescent="0.25">
      <c r="B46" s="5" t="str">
        <f>'Skills Assessment - Part 2'!B13</f>
        <v>Writing for a general audience</v>
      </c>
      <c r="C46" s="4" t="str">
        <f>D46&amp;":"&amp;COUNTIF($D$2:D46,D46)</f>
        <v>0:34</v>
      </c>
      <c r="D46">
        <f>'Skills Assessment - Part 2'!D13</f>
        <v>0</v>
      </c>
      <c r="E46" s="5" t="str">
        <f t="shared" si="4"/>
        <v>Writing for a general audience</v>
      </c>
      <c r="J46" s="92">
        <f>IF(ISBLANK('Skills Assessment - Part 2'!D46),0,1)</f>
        <v>0</v>
      </c>
    </row>
    <row r="47" spans="2:12" ht="25.5" customHeight="1" x14ac:dyDescent="0.25">
      <c r="B47" s="5" t="str">
        <f>'Skills Assessment - Part 2'!B14</f>
        <v>Writing for a discipline-specific audience</v>
      </c>
      <c r="C47" s="4" t="str">
        <f>D47&amp;":"&amp;COUNTIF($D$2:D47,D47)</f>
        <v>0:35</v>
      </c>
      <c r="D47">
        <f>'Skills Assessment - Part 2'!D14</f>
        <v>0</v>
      </c>
      <c r="E47" s="5" t="str">
        <f t="shared" si="4"/>
        <v>Writing for a discipline-specific audience</v>
      </c>
      <c r="J47" s="92">
        <f>IF(ISBLANK('Skills Assessment - Part 2'!D47),0,1)</f>
        <v>0</v>
      </c>
    </row>
    <row r="48" spans="2:12" ht="25.5" customHeight="1" x14ac:dyDescent="0.25">
      <c r="B48" s="5" t="str">
        <f>'Skills Assessment - Part 2'!B15</f>
        <v>Oral presentation for a general audience</v>
      </c>
      <c r="C48" s="4" t="str">
        <f>D48&amp;":"&amp;COUNTIF($D$2:D48,D48)</f>
        <v>0:36</v>
      </c>
      <c r="D48">
        <f>'Skills Assessment - Part 2'!D15</f>
        <v>0</v>
      </c>
      <c r="E48" s="5" t="str">
        <f t="shared" si="4"/>
        <v>Oral presentation for a general audience</v>
      </c>
      <c r="J48" s="92">
        <f>IF(ISBLANK('Skills Assessment - Part 2'!D48),0,1)</f>
        <v>0</v>
      </c>
    </row>
    <row r="49" spans="2:10" ht="25.5" customHeight="1" x14ac:dyDescent="0.25">
      <c r="B49" s="5" t="str">
        <f>'Skills Assessment - Part 2'!B16</f>
        <v>Oral presentation for a discipline-specific audience</v>
      </c>
      <c r="C49" s="4" t="str">
        <f>D49&amp;":"&amp;COUNTIF($D$2:D49,D49)</f>
        <v>0:37</v>
      </c>
      <c r="D49">
        <f>'Skills Assessment - Part 2'!D16</f>
        <v>0</v>
      </c>
      <c r="E49" s="5" t="str">
        <f t="shared" si="4"/>
        <v>Oral presentation for a discipline-specific audience</v>
      </c>
      <c r="J49" s="92">
        <f>IF(ISBLANK('Skills Assessment - Part 2'!D49),0,1)</f>
        <v>0</v>
      </c>
    </row>
    <row r="50" spans="2:10" ht="25.5" customHeight="1" x14ac:dyDescent="0.25">
      <c r="B50" s="5" t="str">
        <f>'Skills Assessment - Part 2'!B17</f>
        <v>Goal: Develop professional competencies, such as interpersonal communication, budgeting, project management, or pedagogical skills that are needed to plan and implement research projects.</v>
      </c>
      <c r="C50" s="5"/>
      <c r="E50" s="5"/>
      <c r="F50" s="131"/>
      <c r="I50" s="9"/>
      <c r="J50" s="73"/>
    </row>
    <row r="51" spans="2:10" ht="25.5" customHeight="1" x14ac:dyDescent="0.25">
      <c r="B51" s="5" t="str">
        <f>'Skills Assessment - Part 2'!B18</f>
        <v>Interpersonal Communication</v>
      </c>
      <c r="C51" s="5"/>
      <c r="E51" s="5"/>
      <c r="F51" s="131"/>
      <c r="I51" s="9"/>
      <c r="J51" s="73"/>
    </row>
    <row r="52" spans="2:10" ht="25.5" customHeight="1" x14ac:dyDescent="0.25">
      <c r="B52" s="5" t="str">
        <f>'Skills Assessment - Part 2'!B19</f>
        <v>Social media communication &amp; etiquette</v>
      </c>
      <c r="C52" s="4" t="str">
        <f>D52&amp;":"&amp;COUNTIF($D$2:D52,D52)</f>
        <v>0:38</v>
      </c>
      <c r="D52">
        <f>'Skills Assessment - Part 2'!D19</f>
        <v>0</v>
      </c>
      <c r="E52" s="5" t="str">
        <f t="shared" si="4"/>
        <v>Social media communication &amp; etiquette</v>
      </c>
      <c r="J52" s="73"/>
    </row>
    <row r="53" spans="2:10" ht="25.5" customHeight="1" x14ac:dyDescent="0.25">
      <c r="B53" s="5" t="str">
        <f>'Skills Assessment - Part 2'!B20</f>
        <v>Email communication &amp; etiquette</v>
      </c>
      <c r="C53" s="4" t="str">
        <f>D53&amp;":"&amp;COUNTIF($D$2:D53,D53)</f>
        <v>0:39</v>
      </c>
      <c r="D53">
        <f>'Skills Assessment - Part 2'!D20</f>
        <v>0</v>
      </c>
      <c r="E53" s="5" t="str">
        <f t="shared" si="4"/>
        <v>Email communication &amp; etiquette</v>
      </c>
      <c r="J53" s="73"/>
    </row>
    <row r="54" spans="2:10" ht="25.5" customHeight="1" x14ac:dyDescent="0.25">
      <c r="B54" s="5" t="str">
        <f>'Skills Assessment - Part 2'!B21</f>
        <v>Seeking advice from advisors and mentors</v>
      </c>
      <c r="C54" s="4" t="str">
        <f>D54&amp;":"&amp;COUNTIF($D$2:D54,D54)</f>
        <v>0:40</v>
      </c>
      <c r="D54">
        <f>'Skills Assessment - Part 2'!D21</f>
        <v>0</v>
      </c>
      <c r="E54" s="5" t="str">
        <f t="shared" si="4"/>
        <v>Seeking advice from advisors and mentors</v>
      </c>
      <c r="J54" s="73"/>
    </row>
    <row r="55" spans="2:10" ht="25.5" customHeight="1" x14ac:dyDescent="0.25">
      <c r="B55" s="5" t="str">
        <f>'Skills Assessment - Part 2'!B22</f>
        <v>Providing instruction and guidance</v>
      </c>
      <c r="C55" s="4" t="str">
        <f>D55&amp;":"&amp;COUNTIF($D$2:D55,D55)</f>
        <v>0:41</v>
      </c>
      <c r="D55">
        <f>'Skills Assessment - Part 2'!D22</f>
        <v>0</v>
      </c>
      <c r="E55" s="5" t="str">
        <f t="shared" si="4"/>
        <v>Providing instruction and guidance</v>
      </c>
      <c r="J55" s="73"/>
    </row>
    <row r="56" spans="2:10" ht="25.5" customHeight="1" x14ac:dyDescent="0.25">
      <c r="B56" s="5" t="str">
        <f>'Skills Assessment - Part 2'!B23</f>
        <v>Ability to receive constructive feedback</v>
      </c>
      <c r="C56" s="4" t="str">
        <f>D56&amp;":"&amp;COUNTIF($D$2:D56,D56)</f>
        <v>0:42</v>
      </c>
      <c r="D56">
        <f>'Skills Assessment - Part 2'!D23</f>
        <v>0</v>
      </c>
      <c r="E56" s="5" t="str">
        <f t="shared" si="4"/>
        <v>Ability to receive constructive feedback</v>
      </c>
      <c r="J56" s="73"/>
    </row>
    <row r="57" spans="2:10" ht="25.5" customHeight="1" x14ac:dyDescent="0.25">
      <c r="B57" s="5" t="str">
        <f>'Skills Assessment - Part 2'!B24</f>
        <v>Ability to give constructive feedback</v>
      </c>
      <c r="C57" s="4" t="str">
        <f>D57&amp;":"&amp;COUNTIF($D$2:D57,D57)</f>
        <v>0:43</v>
      </c>
      <c r="D57">
        <f>'Skills Assessment - Part 2'!D24</f>
        <v>0</v>
      </c>
      <c r="E57" s="5" t="str">
        <f t="shared" si="4"/>
        <v>Ability to give constructive feedback</v>
      </c>
      <c r="J57" s="73"/>
    </row>
    <row r="58" spans="2:10" ht="25.5" customHeight="1" x14ac:dyDescent="0.25">
      <c r="B58" s="5" t="str">
        <f>'Skills Assessment - Part 2'!B25</f>
        <v>Networking inside your academic program</v>
      </c>
      <c r="C58" s="4" t="str">
        <f>D58&amp;":"&amp;COUNTIF($D$2:D58,D58)</f>
        <v>0:44</v>
      </c>
      <c r="D58">
        <f>'Skills Assessment - Part 2'!D25</f>
        <v>0</v>
      </c>
      <c r="E58" s="5" t="str">
        <f t="shared" si="4"/>
        <v>Networking inside your academic program</v>
      </c>
      <c r="J58" s="73"/>
    </row>
    <row r="59" spans="2:10" ht="25.5" customHeight="1" x14ac:dyDescent="0.25">
      <c r="B59" s="5" t="str">
        <f>'Skills Assessment - Part 2'!B26</f>
        <v>Networking outside your academic program</v>
      </c>
      <c r="C59" s="4" t="str">
        <f>D59&amp;":"&amp;COUNTIF($D$2:D59,D59)</f>
        <v>0:45</v>
      </c>
      <c r="D59">
        <f>'Skills Assessment - Part 2'!D26</f>
        <v>0</v>
      </c>
      <c r="E59" s="5" t="str">
        <f t="shared" si="4"/>
        <v>Networking outside your academic program</v>
      </c>
      <c r="J59" s="73"/>
    </row>
    <row r="60" spans="2:10" ht="25.5" customHeight="1" x14ac:dyDescent="0.25">
      <c r="B60" s="5" t="str">
        <f>'Skills Assessment - Part 2'!B27</f>
        <v>Negotiating difficult conversations</v>
      </c>
      <c r="C60" s="4" t="str">
        <f>D60&amp;":"&amp;COUNTIF($D$2:D60,D60)</f>
        <v>0:46</v>
      </c>
      <c r="D60">
        <f>'Skills Assessment - Part 2'!D27</f>
        <v>0</v>
      </c>
      <c r="E60" s="5" t="str">
        <f t="shared" si="4"/>
        <v>Negotiating difficult conversations</v>
      </c>
      <c r="J60" s="73"/>
    </row>
    <row r="61" spans="2:10" ht="25.5" customHeight="1" x14ac:dyDescent="0.25">
      <c r="B61" s="5" t="str">
        <f>'Skills Assessment - Part 2'!C28</f>
        <v>(Enter Here)</v>
      </c>
      <c r="C61" s="4" t="str">
        <f>D61&amp;":"&amp;COUNTIF($D$2:D61,D61)</f>
        <v>0:47</v>
      </c>
      <c r="D61">
        <f>'Skills Assessment - Part 2'!D28</f>
        <v>0</v>
      </c>
      <c r="E61" s="5" t="str">
        <f t="shared" si="4"/>
        <v>(Enter Here)</v>
      </c>
    </row>
    <row r="62" spans="2:10" ht="25.5" customHeight="1" x14ac:dyDescent="0.25">
      <c r="B62" s="5" t="str">
        <f>'Skills Assessment - Part 2'!B29</f>
        <v>Project Management</v>
      </c>
      <c r="C62" s="5"/>
      <c r="E62" s="5"/>
      <c r="F62" s="131"/>
      <c r="I62" s="9"/>
    </row>
    <row r="63" spans="2:10" ht="25.5" customHeight="1" x14ac:dyDescent="0.25">
      <c r="B63" s="5" t="str">
        <f>'Skills Assessment - Part 2'!B30</f>
        <v>Planning and organizing projects</v>
      </c>
      <c r="C63" s="4" t="str">
        <f>D63&amp;":"&amp;COUNTIF($D$2:D63,D63)</f>
        <v>0:48</v>
      </c>
      <c r="D63">
        <f>'Skills Assessment - Part 2'!D30</f>
        <v>0</v>
      </c>
      <c r="E63" s="5" t="str">
        <f t="shared" si="4"/>
        <v>Planning and organizing projects</v>
      </c>
    </row>
    <row r="64" spans="2:10" ht="25.5" customHeight="1" x14ac:dyDescent="0.25">
      <c r="B64" s="5" t="str">
        <f>'Skills Assessment - Part 2'!B31</f>
        <v>Time management</v>
      </c>
      <c r="C64" s="4" t="str">
        <f>D64&amp;":"&amp;COUNTIF($D$2:D64,D64)</f>
        <v>0:49</v>
      </c>
      <c r="D64">
        <f>'Skills Assessment - Part 2'!D31</f>
        <v>0</v>
      </c>
      <c r="E64" s="5" t="str">
        <f t="shared" si="4"/>
        <v>Time management</v>
      </c>
    </row>
    <row r="65" spans="2:9" ht="25.5" customHeight="1" x14ac:dyDescent="0.25">
      <c r="B65" s="5" t="str">
        <f>'Skills Assessment - Part 2'!B32</f>
        <v>Developing and maintaining budgets</v>
      </c>
      <c r="C65" s="4" t="str">
        <f>D65&amp;":"&amp;COUNTIF($D$2:D65,D65)</f>
        <v>0:50</v>
      </c>
      <c r="D65">
        <f>'Skills Assessment - Part 2'!D32</f>
        <v>0</v>
      </c>
      <c r="E65" s="5" t="str">
        <f t="shared" si="4"/>
        <v>Developing and maintaining budgets</v>
      </c>
    </row>
    <row r="66" spans="2:9" ht="25.5" customHeight="1" x14ac:dyDescent="0.25">
      <c r="B66" s="5" t="str">
        <f>'Skills Assessment - Part 2'!B33</f>
        <v>Managing data and resources</v>
      </c>
      <c r="C66" s="4" t="str">
        <f>D66&amp;":"&amp;COUNTIF($D$2:D66,D66)</f>
        <v>0:51</v>
      </c>
      <c r="D66">
        <f>'Skills Assessment - Part 2'!D33</f>
        <v>0</v>
      </c>
      <c r="E66" s="5" t="str">
        <f t="shared" si="4"/>
        <v>Managing data and resources</v>
      </c>
    </row>
    <row r="67" spans="2:9" ht="25.5" customHeight="1" x14ac:dyDescent="0.25">
      <c r="B67" s="5" t="str">
        <f>'Skills Assessment - Part 2'!B34</f>
        <v>Delegating responsibilities</v>
      </c>
      <c r="C67" s="4" t="str">
        <f>D67&amp;":"&amp;COUNTIF($D$2:D67,D67)</f>
        <v>0:52</v>
      </c>
      <c r="D67">
        <f>'Skills Assessment - Part 2'!D34</f>
        <v>0</v>
      </c>
      <c r="E67" s="5" t="str">
        <f t="shared" si="4"/>
        <v>Delegating responsibilities</v>
      </c>
    </row>
    <row r="68" spans="2:9" ht="25.5" customHeight="1" x14ac:dyDescent="0.25">
      <c r="B68" s="5" t="str">
        <f>'Skills Assessment - Part 2'!B35</f>
        <v>Leading and motivating others</v>
      </c>
      <c r="C68" s="4" t="str">
        <f>D68&amp;":"&amp;COUNTIF($D$2:D68,D68)</f>
        <v>0:53</v>
      </c>
      <c r="D68">
        <f>'Skills Assessment - Part 2'!D35</f>
        <v>0</v>
      </c>
      <c r="E68" s="5" t="str">
        <f t="shared" si="4"/>
        <v>Leading and motivating others</v>
      </c>
    </row>
    <row r="69" spans="2:9" ht="25.5" customHeight="1" x14ac:dyDescent="0.25">
      <c r="B69" s="5" t="str">
        <f>'Skills Assessment - Part 2'!C36</f>
        <v>(Enter Here)</v>
      </c>
      <c r="C69" s="4" t="str">
        <f>D69&amp;":"&amp;COUNTIF($D$2:D69,D69)</f>
        <v>0:54</v>
      </c>
      <c r="D69">
        <f>'Skills Assessment - Part 2'!D36</f>
        <v>0</v>
      </c>
      <c r="E69" s="5" t="str">
        <f t="shared" si="4"/>
        <v>(Enter Here)</v>
      </c>
    </row>
    <row r="70" spans="2:9" ht="25.5" customHeight="1" x14ac:dyDescent="0.25">
      <c r="B70" s="5" t="str">
        <f>'Skills Assessment - Part 2'!B37</f>
        <v>Teaching</v>
      </c>
      <c r="C70" s="5"/>
      <c r="E70" s="5"/>
      <c r="F70" s="131"/>
      <c r="I70" s="9"/>
    </row>
    <row r="71" spans="2:9" ht="25.5" customHeight="1" x14ac:dyDescent="0.25">
      <c r="B71" s="5" t="str">
        <f>'Skills Assessment - Part 2'!B38</f>
        <v>Mentoring</v>
      </c>
      <c r="C71" s="4" t="str">
        <f>D71&amp;":"&amp;COUNTIF($D$2:D71,D71)</f>
        <v>0:55</v>
      </c>
      <c r="D71">
        <f>'Skills Assessment - Part 2'!D38</f>
        <v>0</v>
      </c>
      <c r="E71" s="5" t="str">
        <f t="shared" si="4"/>
        <v>Mentoring</v>
      </c>
    </row>
    <row r="72" spans="2:9" ht="25.5" customHeight="1" x14ac:dyDescent="0.25">
      <c r="B72" s="5" t="str">
        <f>'Skills Assessment - Part 2'!B39</f>
        <v>Tutoring</v>
      </c>
      <c r="C72" s="4" t="str">
        <f>D72&amp;":"&amp;COUNTIF($D$2:D72,D72)</f>
        <v>0:56</v>
      </c>
      <c r="D72">
        <f>'Skills Assessment - Part 2'!D39</f>
        <v>0</v>
      </c>
      <c r="E72" s="5" t="str">
        <f t="shared" si="4"/>
        <v>Tutoring</v>
      </c>
    </row>
    <row r="73" spans="2:9" ht="25.5" customHeight="1" x14ac:dyDescent="0.25">
      <c r="B73" s="5" t="str">
        <f>'Skills Assessment - Part 2'!B40</f>
        <v>Using your discipline’s teaching pedagogy</v>
      </c>
      <c r="C73" s="4" t="str">
        <f>D73&amp;":"&amp;COUNTIF($D$2:D73,D73)</f>
        <v>0:57</v>
      </c>
      <c r="D73">
        <f>'Skills Assessment - Part 2'!D40</f>
        <v>0</v>
      </c>
      <c r="E73" s="5" t="str">
        <f t="shared" si="4"/>
        <v>Using your discipline’s teaching pedagogy</v>
      </c>
    </row>
    <row r="74" spans="2:9" ht="25.5" customHeight="1" x14ac:dyDescent="0.25">
      <c r="B74" s="5" t="str">
        <f>'Skills Assessment - Part 2'!B41</f>
        <v>Leading discussion section or lab</v>
      </c>
      <c r="C74" s="4" t="str">
        <f>D74&amp;":"&amp;COUNTIF($D$2:D74,D74)</f>
        <v>0:58</v>
      </c>
      <c r="D74">
        <f>'Skills Assessment - Part 2'!D41</f>
        <v>0</v>
      </c>
      <c r="E74" s="5" t="str">
        <f t="shared" si="4"/>
        <v>Leading discussion section or lab</v>
      </c>
    </row>
    <row r="75" spans="2:9" ht="25.5" customHeight="1" x14ac:dyDescent="0.25">
      <c r="B75" s="5" t="str">
        <f>'Skills Assessment - Part 2'!B42</f>
        <v>Lecturing</v>
      </c>
      <c r="C75" s="4" t="str">
        <f>D75&amp;":"&amp;COUNTIF($D$2:D75,D75)</f>
        <v>0:59</v>
      </c>
      <c r="D75">
        <f>'Skills Assessment - Part 2'!D42</f>
        <v>0</v>
      </c>
      <c r="E75" s="5" t="str">
        <f t="shared" si="4"/>
        <v>Lecturing</v>
      </c>
    </row>
    <row r="76" spans="2:9" ht="25.5" customHeight="1" x14ac:dyDescent="0.25">
      <c r="B76" s="5" t="str">
        <f>'Skills Assessment - Part 2'!B43</f>
        <v>Serving as a teaching assistant</v>
      </c>
      <c r="C76" s="4" t="str">
        <f>D76&amp;":"&amp;COUNTIF($D$2:D76,D76)</f>
        <v>0:60</v>
      </c>
      <c r="D76">
        <f>'Skills Assessment - Part 2'!D43</f>
        <v>0</v>
      </c>
      <c r="E76" s="5" t="str">
        <f t="shared" si="4"/>
        <v>Serving as a teaching assistant</v>
      </c>
    </row>
    <row r="77" spans="2:9" ht="25.5" customHeight="1" x14ac:dyDescent="0.25">
      <c r="B77" s="5" t="str">
        <f>'Skills Assessment - Part 2'!C44</f>
        <v>(Enter Here)</v>
      </c>
      <c r="C77" s="4" t="str">
        <f>D77&amp;":"&amp;COUNTIF($D$2:D77,D77)</f>
        <v>0:61</v>
      </c>
      <c r="D77">
        <f>'Skills Assessment - Part 2'!D44</f>
        <v>0</v>
      </c>
      <c r="E77" s="5" t="str">
        <f t="shared" si="4"/>
        <v>(Enter Here)</v>
      </c>
    </row>
    <row r="78" spans="2:9" ht="25.5" customHeight="1" x14ac:dyDescent="0.25">
      <c r="B78" s="5" t="str">
        <f>'Skills Assessment - Part 2'!B45</f>
        <v>Career Development</v>
      </c>
      <c r="C78" s="5"/>
      <c r="E78" s="5"/>
      <c r="F78" s="131"/>
      <c r="I78" s="9"/>
    </row>
    <row r="79" spans="2:9" ht="25.5" customHeight="1" x14ac:dyDescent="0.25">
      <c r="B79" s="5" t="str">
        <f>'Skills Assessment - Part 2'!B46</f>
        <v>CV/Résumé building</v>
      </c>
      <c r="C79" s="4" t="str">
        <f>D79&amp;":"&amp;COUNTIF($D$2:D79,D79)</f>
        <v>0:62</v>
      </c>
      <c r="D79">
        <f>'Skills Assessment - Part 2'!D46</f>
        <v>0</v>
      </c>
      <c r="E79" s="5" t="str">
        <f t="shared" si="4"/>
        <v>CV/Résumé building</v>
      </c>
    </row>
    <row r="80" spans="2:9" ht="25.5" customHeight="1" x14ac:dyDescent="0.25">
      <c r="B80" s="5" t="str">
        <f>'Skills Assessment - Part 2'!B47</f>
        <v>Establishing career goals</v>
      </c>
      <c r="C80" s="4" t="str">
        <f>D80&amp;":"&amp;COUNTIF($D$2:D80,D80)</f>
        <v>0:63</v>
      </c>
      <c r="D80">
        <f>'Skills Assessment - Part 2'!D47</f>
        <v>0</v>
      </c>
      <c r="E80" s="5" t="str">
        <f t="shared" si="4"/>
        <v>Establishing career goals</v>
      </c>
    </row>
    <row r="81" spans="2:5" ht="25.5" customHeight="1" x14ac:dyDescent="0.25">
      <c r="B81" s="5" t="str">
        <f>'Skills Assessment - Part 2'!B48</f>
        <v>Awareness of career opportunities in your field</v>
      </c>
      <c r="C81" s="4" t="str">
        <f>D81&amp;":"&amp;COUNTIF($D$2:D81,D81)</f>
        <v>0:64</v>
      </c>
      <c r="D81">
        <f>'Skills Assessment - Part 2'!D48</f>
        <v>0</v>
      </c>
      <c r="E81" s="5" t="str">
        <f t="shared" si="4"/>
        <v>Awareness of career opportunities in your field</v>
      </c>
    </row>
    <row r="82" spans="2:5" ht="25.5" customHeight="1" x14ac:dyDescent="0.25">
      <c r="B82" s="5" t="str">
        <f>'Skills Assessment - Part 2'!B49</f>
        <v>Attending career professional development workshops</v>
      </c>
      <c r="C82" s="4" t="str">
        <f>D82&amp;":"&amp;COUNTIF($D$2:D82,D82)</f>
        <v>0:65</v>
      </c>
      <c r="D82">
        <f>'Skills Assessment - Part 2'!D49</f>
        <v>0</v>
      </c>
      <c r="E82" s="5" t="str">
        <f t="shared" si="4"/>
        <v>Attending career professional development workshops</v>
      </c>
    </row>
    <row r="83" spans="2:5" ht="25.5" customHeight="1" x14ac:dyDescent="0.25">
      <c r="B83" s="5" t="str">
        <f>'Skills Assessment - Part 2'!C50</f>
        <v>(Enter Here)</v>
      </c>
      <c r="C83" s="4" t="str">
        <f>D83&amp;":"&amp;COUNTIF($D$2:D83,D83)</f>
        <v>0:66</v>
      </c>
      <c r="D83">
        <f>'Skills Assessment - Part 2'!D50</f>
        <v>0</v>
      </c>
      <c r="E83" s="5" t="str">
        <f t="shared" si="4"/>
        <v>(Enter Here)</v>
      </c>
    </row>
  </sheetData>
  <sheetProtection algorithmName="SHA-512" hashValue="AEOYUc7S51RGXdZsjZtXEz37J6D6UFTvVgviXHhTQSeubd70bR+FzlTC6fU/MutLgQJJz9dwMuGDBNxzqfnxpA==" saltValue="0yOTFtnLL3/ySy2d6C9O3w==" spinCount="100000" sheet="1" objects="1" scenarios="1" selectLockedCells="1" selectUnlockedCell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L73"/>
  <sheetViews>
    <sheetView showGridLines="0" showRowColHeaders="0" workbookViewId="0">
      <pane ySplit="1" topLeftCell="A2" activePane="bottomLeft" state="frozen"/>
      <selection pane="bottomLeft" activeCell="H8" sqref="H8:L8"/>
    </sheetView>
  </sheetViews>
  <sheetFormatPr defaultRowHeight="15" x14ac:dyDescent="0.25"/>
  <cols>
    <col min="1" max="1" width="88" style="112" customWidth="1"/>
    <col min="2" max="4" width="9.140625" style="111"/>
    <col min="5" max="5" width="22" style="111" customWidth="1"/>
    <col min="6" max="6" width="9.140625" style="111"/>
    <col min="7" max="7" width="9.28515625" style="111" customWidth="1"/>
    <col min="8" max="16384" width="9.140625" style="111"/>
  </cols>
  <sheetData>
    <row r="1" spans="1:12" ht="162" customHeight="1" x14ac:dyDescent="0.25">
      <c r="A1" s="109" t="s">
        <v>89</v>
      </c>
      <c r="B1" s="110"/>
      <c r="C1" s="110"/>
      <c r="D1" s="110"/>
      <c r="E1" s="110"/>
      <c r="F1" s="110"/>
      <c r="G1" s="110"/>
    </row>
    <row r="2" spans="1:12" ht="42.75" customHeight="1" x14ac:dyDescent="0.25">
      <c r="A2" s="169" t="s">
        <v>87</v>
      </c>
      <c r="B2" s="169"/>
      <c r="C2" s="169"/>
      <c r="D2" s="169"/>
      <c r="E2" s="169"/>
      <c r="F2" s="169"/>
    </row>
    <row r="3" spans="1:12" ht="30.75" customHeight="1" x14ac:dyDescent="0.25"/>
    <row r="4" spans="1:12" ht="30.75" customHeight="1" x14ac:dyDescent="0.25"/>
    <row r="5" spans="1:12" ht="30.75" customHeight="1" x14ac:dyDescent="0.25"/>
    <row r="6" spans="1:12" ht="30.75" customHeight="1" x14ac:dyDescent="0.25"/>
    <row r="7" spans="1:12" ht="30.75" customHeight="1" x14ac:dyDescent="0.25"/>
    <row r="8" spans="1:12" ht="30.75" customHeight="1" x14ac:dyDescent="0.25">
      <c r="A8" s="171"/>
      <c r="B8" s="171"/>
      <c r="C8" s="171"/>
      <c r="D8" s="171"/>
      <c r="E8" s="171"/>
      <c r="H8" s="167" t="s">
        <v>140</v>
      </c>
      <c r="I8" s="167"/>
      <c r="J8" s="167"/>
      <c r="K8" s="167"/>
      <c r="L8" s="167"/>
    </row>
    <row r="9" spans="1:12" ht="30.75" customHeight="1" x14ac:dyDescent="0.25"/>
    <row r="10" spans="1:12" ht="30.75" customHeight="1" x14ac:dyDescent="0.25"/>
    <row r="11" spans="1:12" ht="30.75" customHeight="1" x14ac:dyDescent="0.25"/>
    <row r="12" spans="1:12" ht="42" customHeight="1" x14ac:dyDescent="0.25">
      <c r="A12" s="173"/>
      <c r="B12" s="173"/>
      <c r="C12" s="173"/>
      <c r="D12" s="173"/>
      <c r="E12" s="173"/>
    </row>
    <row r="13" spans="1:12" ht="42" customHeight="1" x14ac:dyDescent="0.25"/>
    <row r="14" spans="1:12" ht="32.25" customHeight="1" x14ac:dyDescent="0.25"/>
    <row r="15" spans="1:12" ht="20.25" customHeight="1" x14ac:dyDescent="0.25"/>
    <row r="16" spans="1:12" ht="20.25" customHeight="1" x14ac:dyDescent="0.25">
      <c r="A16" s="171"/>
      <c r="B16" s="171"/>
      <c r="C16" s="171"/>
      <c r="D16" s="171"/>
      <c r="E16" s="171"/>
    </row>
    <row r="17" spans="1:5" ht="20.25" customHeight="1" x14ac:dyDescent="0.25"/>
    <row r="18" spans="1:5" ht="20.25" customHeight="1" x14ac:dyDescent="0.25">
      <c r="A18" s="171"/>
      <c r="B18" s="171"/>
      <c r="C18" s="171"/>
      <c r="D18" s="171"/>
      <c r="E18" s="171"/>
    </row>
    <row r="19" spans="1:5" ht="20.25" customHeight="1" x14ac:dyDescent="0.25"/>
    <row r="20" spans="1:5" ht="20.25" customHeight="1" x14ac:dyDescent="0.25"/>
    <row r="21" spans="1:5" ht="20.25" customHeight="1" x14ac:dyDescent="0.25">
      <c r="A21" s="171"/>
      <c r="B21" s="171"/>
      <c r="C21" s="171"/>
      <c r="D21" s="171"/>
      <c r="E21" s="171"/>
    </row>
    <row r="22" spans="1:5" ht="20.25" customHeight="1" x14ac:dyDescent="0.25"/>
    <row r="23" spans="1:5" ht="20.25" customHeight="1" x14ac:dyDescent="0.25"/>
    <row r="24" spans="1:5" ht="19.5" customHeight="1" x14ac:dyDescent="0.25"/>
    <row r="25" spans="1:5" ht="19.5" customHeight="1" x14ac:dyDescent="0.25"/>
    <row r="26" spans="1:5" ht="19.5" customHeight="1" x14ac:dyDescent="0.25">
      <c r="A26" s="171"/>
      <c r="B26" s="171"/>
      <c r="C26" s="171"/>
      <c r="D26" s="171"/>
      <c r="E26" s="171"/>
    </row>
    <row r="27" spans="1:5" ht="19.5" customHeight="1" x14ac:dyDescent="0.25"/>
    <row r="28" spans="1:5" ht="19.5" customHeight="1" x14ac:dyDescent="0.25"/>
    <row r="29" spans="1:5" ht="19.5" customHeight="1" x14ac:dyDescent="0.25"/>
    <row r="30" spans="1:5" ht="19.5" customHeight="1" x14ac:dyDescent="0.25"/>
    <row r="31" spans="1:5" ht="21" customHeight="1" x14ac:dyDescent="0.25"/>
    <row r="32" spans="1:5" ht="21" customHeight="1" x14ac:dyDescent="0.25"/>
    <row r="33" spans="1:7" ht="21" customHeight="1" x14ac:dyDescent="0.25"/>
    <row r="34" spans="1:7" ht="21" customHeight="1" x14ac:dyDescent="0.25"/>
    <row r="35" spans="1:7" ht="21" customHeight="1" x14ac:dyDescent="0.25"/>
    <row r="36" spans="1:7" ht="21" customHeight="1" x14ac:dyDescent="0.25"/>
    <row r="37" spans="1:7" ht="32.25" customHeight="1" x14ac:dyDescent="0.25"/>
    <row r="38" spans="1:7" ht="33" customHeight="1" x14ac:dyDescent="0.25">
      <c r="A38" s="170" t="s">
        <v>88</v>
      </c>
      <c r="B38" s="170"/>
      <c r="C38" s="170"/>
      <c r="D38" s="170"/>
      <c r="E38" s="170"/>
      <c r="F38" s="170"/>
      <c r="G38" s="113"/>
    </row>
    <row r="42" spans="1:7" ht="273" customHeight="1" x14ac:dyDescent="0.25"/>
    <row r="43" spans="1:7" ht="60" customHeight="1" x14ac:dyDescent="0.25">
      <c r="A43" s="172"/>
      <c r="B43" s="172"/>
      <c r="C43" s="172"/>
      <c r="D43" s="172"/>
      <c r="E43" s="172"/>
    </row>
    <row r="44" spans="1:7" ht="107.25" customHeight="1" x14ac:dyDescent="0.25"/>
    <row r="45" spans="1:7" ht="40.5" customHeight="1" x14ac:dyDescent="0.25"/>
    <row r="46" spans="1:7" ht="36.75" customHeight="1" x14ac:dyDescent="0.25"/>
    <row r="47" spans="1:7" ht="36.75" customHeight="1" x14ac:dyDescent="0.25"/>
    <row r="48" spans="1:7" ht="36.75" customHeight="1" x14ac:dyDescent="0.25">
      <c r="A48" s="172"/>
      <c r="B48" s="172"/>
      <c r="C48" s="172"/>
      <c r="D48" s="172"/>
      <c r="E48" s="172"/>
    </row>
    <row r="49" spans="1:5" ht="36.75" customHeight="1" x14ac:dyDescent="0.25">
      <c r="A49" s="168"/>
      <c r="B49" s="168"/>
      <c r="C49" s="168"/>
      <c r="D49" s="168"/>
      <c r="E49" s="168"/>
    </row>
    <row r="50" spans="1:5" ht="36.75" customHeight="1" x14ac:dyDescent="0.25"/>
    <row r="51" spans="1:5" ht="36.75" customHeight="1" x14ac:dyDescent="0.25"/>
    <row r="52" spans="1:5" ht="36.75" customHeight="1" x14ac:dyDescent="0.25"/>
    <row r="53" spans="1:5" ht="36.75" customHeight="1" x14ac:dyDescent="0.25"/>
    <row r="54" spans="1:5" ht="36.75" customHeight="1" x14ac:dyDescent="0.25">
      <c r="A54" s="168"/>
      <c r="B54" s="168"/>
      <c r="C54" s="168"/>
      <c r="D54" s="168"/>
      <c r="E54" s="168"/>
    </row>
    <row r="55" spans="1:5" ht="36.75" customHeight="1" x14ac:dyDescent="0.25"/>
    <row r="56" spans="1:5" ht="36.75" customHeight="1" x14ac:dyDescent="0.25"/>
    <row r="57" spans="1:5" ht="36.75" customHeight="1" x14ac:dyDescent="0.25"/>
    <row r="58" spans="1:5" ht="36.75" customHeight="1" x14ac:dyDescent="0.25"/>
    <row r="59" spans="1:5" ht="36.75" customHeight="1" x14ac:dyDescent="0.25">
      <c r="A59" s="168"/>
      <c r="B59" s="168"/>
      <c r="C59" s="168"/>
      <c r="D59" s="168"/>
      <c r="E59" s="168"/>
    </row>
    <row r="60" spans="1:5" ht="29.25" customHeight="1" x14ac:dyDescent="0.25"/>
    <row r="61" spans="1:5" ht="29.25" customHeight="1" x14ac:dyDescent="0.25"/>
    <row r="62" spans="1:5" ht="29.25" customHeight="1" x14ac:dyDescent="0.25"/>
    <row r="63" spans="1:5" ht="29.25" customHeight="1" x14ac:dyDescent="0.25"/>
    <row r="64" spans="1:5" ht="29.25" customHeight="1" x14ac:dyDescent="0.25">
      <c r="A64" s="168"/>
      <c r="B64" s="168"/>
      <c r="C64" s="168"/>
      <c r="D64" s="168"/>
      <c r="E64" s="168"/>
    </row>
    <row r="65" ht="29.25" customHeight="1" x14ac:dyDescent="0.25"/>
    <row r="66" ht="29.25" customHeight="1" x14ac:dyDescent="0.25"/>
    <row r="67" ht="29.25" customHeight="1" x14ac:dyDescent="0.25"/>
    <row r="68" ht="29.25" customHeight="1" x14ac:dyDescent="0.25"/>
    <row r="69" ht="29.25" customHeight="1" x14ac:dyDescent="0.25"/>
    <row r="73" ht="25.5" customHeight="1" x14ac:dyDescent="0.25"/>
  </sheetData>
  <sheetProtection algorithmName="SHA-512" hashValue="ef+hfTz/kZvMmSz39VnHSwH70TE+WbpjWJxm4Wsqgtmy9LQeZhUGs2H2zYhfgbt8uZxdEqXw7Era/oN/eXmxNA==" saltValue="U/pfKGbIZJaMzW4mCnyhbA==" spinCount="100000" sheet="1" objects="1" scenarios="1" selectLockedCells="1"/>
  <mergeCells count="15">
    <mergeCell ref="H8:L8"/>
    <mergeCell ref="A54:E54"/>
    <mergeCell ref="A59:E59"/>
    <mergeCell ref="A64:E64"/>
    <mergeCell ref="A2:F2"/>
    <mergeCell ref="A38:F38"/>
    <mergeCell ref="A21:E21"/>
    <mergeCell ref="A26:E26"/>
    <mergeCell ref="A43:E43"/>
    <mergeCell ref="A48:E48"/>
    <mergeCell ref="A8:E8"/>
    <mergeCell ref="A12:E12"/>
    <mergeCell ref="A16:E16"/>
    <mergeCell ref="A18:E18"/>
    <mergeCell ref="A49:E49"/>
  </mergeCells>
  <hyperlinks>
    <hyperlink ref="H8:L8" location="'Set Goals'!A1" display="Go to Set Goals"/>
  </hyperlinks>
  <pageMargins left="0.7" right="0.7" top="0.75" bottom="0.75" header="0.3" footer="0.3"/>
  <pageSetup scale="61" fitToHeight="0"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39997558519241921"/>
  </sheetPr>
  <dimension ref="B1:I59"/>
  <sheetViews>
    <sheetView showRowColHeaders="0" workbookViewId="0">
      <pane ySplit="1" topLeftCell="A5" activePane="bottomLeft" state="frozen"/>
      <selection pane="bottomLeft" activeCell="C7" sqref="C7"/>
    </sheetView>
  </sheetViews>
  <sheetFormatPr defaultRowHeight="15" x14ac:dyDescent="0.25"/>
  <cols>
    <col min="1" max="1" width="8" style="23" customWidth="1"/>
    <col min="2" max="2" width="26.5703125" style="23" customWidth="1"/>
    <col min="3" max="3" width="43.5703125" style="23" customWidth="1"/>
    <col min="4" max="4" width="6.42578125" style="23" customWidth="1"/>
    <col min="5" max="5" width="26.5703125" style="23" customWidth="1"/>
    <col min="6" max="6" width="54.7109375" style="23" customWidth="1"/>
    <col min="7" max="7" width="6.42578125" style="23" customWidth="1"/>
    <col min="8" max="11" width="19.85546875" style="23" customWidth="1"/>
    <col min="12" max="16384" width="9.140625" style="23"/>
  </cols>
  <sheetData>
    <row r="1" spans="2:9" s="84" customFormat="1" ht="42.75" customHeight="1" x14ac:dyDescent="0.25">
      <c r="B1" s="83" t="s">
        <v>94</v>
      </c>
    </row>
    <row r="2" spans="2:9" s="84" customFormat="1" ht="295.5" customHeight="1" x14ac:dyDescent="0.25">
      <c r="B2" s="83"/>
    </row>
    <row r="3" spans="2:9" s="82" customFormat="1" ht="97.5" customHeight="1" x14ac:dyDescent="0.25"/>
    <row r="4" spans="2:9" ht="35.25" customHeight="1" x14ac:dyDescent="0.25">
      <c r="B4" s="118" t="s">
        <v>71</v>
      </c>
    </row>
    <row r="5" spans="2:9" ht="102" customHeight="1" x14ac:dyDescent="0.3">
      <c r="B5" s="25"/>
    </row>
    <row r="6" spans="2:9" ht="26.25" customHeight="1" x14ac:dyDescent="0.25">
      <c r="B6" s="175" t="s">
        <v>90</v>
      </c>
      <c r="C6" s="176"/>
      <c r="E6" s="175" t="s">
        <v>91</v>
      </c>
      <c r="F6" s="176"/>
      <c r="H6" s="174" t="s">
        <v>141</v>
      </c>
      <c r="I6" s="174"/>
    </row>
    <row r="7" spans="2:9" s="26" customFormat="1" ht="26.25" customHeight="1" x14ac:dyDescent="0.25">
      <c r="B7" s="57" t="s">
        <v>109</v>
      </c>
      <c r="C7" s="114"/>
      <c r="E7" s="57" t="s">
        <v>109</v>
      </c>
      <c r="F7" s="114"/>
    </row>
    <row r="8" spans="2:9" s="26" customFormat="1" ht="26.25" customHeight="1" x14ac:dyDescent="0.25">
      <c r="B8" s="58" t="s">
        <v>72</v>
      </c>
      <c r="C8" s="115"/>
      <c r="E8" s="58" t="s">
        <v>72</v>
      </c>
      <c r="F8" s="115"/>
    </row>
    <row r="9" spans="2:9" s="26" customFormat="1" ht="26.25" customHeight="1" x14ac:dyDescent="0.25">
      <c r="B9" s="58" t="s">
        <v>78</v>
      </c>
      <c r="C9" s="144"/>
      <c r="E9" s="58" t="s">
        <v>78</v>
      </c>
      <c r="F9" s="144"/>
    </row>
    <row r="10" spans="2:9" s="26" customFormat="1" ht="26.25" customHeight="1" x14ac:dyDescent="0.25">
      <c r="B10" s="58" t="s">
        <v>73</v>
      </c>
      <c r="C10" s="115"/>
      <c r="E10" s="58" t="s">
        <v>73</v>
      </c>
      <c r="F10" s="115"/>
    </row>
    <row r="11" spans="2:9" s="26" customFormat="1" ht="26.25" customHeight="1" x14ac:dyDescent="0.25">
      <c r="B11" s="58" t="s">
        <v>74</v>
      </c>
      <c r="C11" s="115"/>
      <c r="E11" s="58" t="s">
        <v>74</v>
      </c>
      <c r="F11" s="115"/>
    </row>
    <row r="12" spans="2:9" s="88" customFormat="1" ht="26.25" customHeight="1" x14ac:dyDescent="0.25">
      <c r="B12" s="89"/>
      <c r="C12" s="90"/>
      <c r="E12" s="89"/>
      <c r="F12" s="90"/>
    </row>
    <row r="13" spans="2:9" ht="26.25" customHeight="1" x14ac:dyDescent="0.25">
      <c r="B13" s="177" t="s">
        <v>122</v>
      </c>
      <c r="C13" s="178"/>
      <c r="E13" s="177" t="s">
        <v>123</v>
      </c>
      <c r="F13" s="178"/>
    </row>
    <row r="14" spans="2:9" s="26" customFormat="1" ht="26.25" customHeight="1" x14ac:dyDescent="0.25">
      <c r="B14" s="57" t="s">
        <v>109</v>
      </c>
      <c r="C14" s="114"/>
      <c r="E14" s="57" t="s">
        <v>109</v>
      </c>
      <c r="F14" s="114"/>
    </row>
    <row r="15" spans="2:9" s="26" customFormat="1" ht="26.25" customHeight="1" x14ac:dyDescent="0.25">
      <c r="B15" s="58" t="s">
        <v>72</v>
      </c>
      <c r="C15" s="115"/>
      <c r="E15" s="58" t="s">
        <v>72</v>
      </c>
      <c r="F15" s="115"/>
    </row>
    <row r="16" spans="2:9" s="26" customFormat="1" ht="26.25" customHeight="1" x14ac:dyDescent="0.25">
      <c r="B16" s="58" t="s">
        <v>78</v>
      </c>
      <c r="C16" s="144"/>
      <c r="E16" s="58" t="s">
        <v>78</v>
      </c>
      <c r="F16" s="144"/>
    </row>
    <row r="17" spans="2:6" s="26" customFormat="1" ht="26.25" customHeight="1" x14ac:dyDescent="0.25">
      <c r="B17" s="58" t="s">
        <v>73</v>
      </c>
      <c r="C17" s="115"/>
      <c r="E17" s="58" t="s">
        <v>73</v>
      </c>
      <c r="F17" s="115"/>
    </row>
    <row r="18" spans="2:6" s="26" customFormat="1" ht="26.25" customHeight="1" x14ac:dyDescent="0.25">
      <c r="B18" s="57" t="s">
        <v>74</v>
      </c>
      <c r="C18" s="114"/>
      <c r="E18" s="57" t="s">
        <v>74</v>
      </c>
      <c r="F18" s="114"/>
    </row>
    <row r="19" spans="2:6" ht="27.75" customHeight="1" x14ac:dyDescent="0.25"/>
    <row r="20" spans="2:6" ht="77.25" customHeight="1" x14ac:dyDescent="0.3">
      <c r="B20" s="25"/>
    </row>
    <row r="21" spans="2:6" ht="26.25" customHeight="1" x14ac:dyDescent="0.25">
      <c r="B21" s="175" t="s">
        <v>92</v>
      </c>
      <c r="C21" s="176"/>
      <c r="E21" s="175" t="s">
        <v>93</v>
      </c>
      <c r="F21" s="176"/>
    </row>
    <row r="22" spans="2:6" ht="26.25" customHeight="1" x14ac:dyDescent="0.25">
      <c r="B22" s="57" t="s">
        <v>109</v>
      </c>
      <c r="C22" s="114"/>
      <c r="D22" s="26"/>
      <c r="E22" s="57" t="s">
        <v>109</v>
      </c>
      <c r="F22" s="114"/>
    </row>
    <row r="23" spans="2:6" ht="26.25" customHeight="1" x14ac:dyDescent="0.25">
      <c r="B23" s="58" t="s">
        <v>72</v>
      </c>
      <c r="C23" s="115"/>
      <c r="D23" s="26"/>
      <c r="E23" s="58" t="s">
        <v>72</v>
      </c>
      <c r="F23" s="115"/>
    </row>
    <row r="24" spans="2:6" ht="26.25" customHeight="1" x14ac:dyDescent="0.25">
      <c r="B24" s="58" t="s">
        <v>78</v>
      </c>
      <c r="C24" s="144"/>
      <c r="D24" s="26"/>
      <c r="E24" s="58" t="s">
        <v>78</v>
      </c>
      <c r="F24" s="144"/>
    </row>
    <row r="25" spans="2:6" ht="26.25" customHeight="1" x14ac:dyDescent="0.25">
      <c r="B25" s="58" t="s">
        <v>73</v>
      </c>
      <c r="C25" s="115"/>
      <c r="D25" s="26"/>
      <c r="E25" s="58" t="s">
        <v>73</v>
      </c>
      <c r="F25" s="115"/>
    </row>
    <row r="26" spans="2:6" ht="26.25" customHeight="1" x14ac:dyDescent="0.25">
      <c r="B26" s="57" t="s">
        <v>74</v>
      </c>
      <c r="C26" s="114"/>
      <c r="D26" s="26"/>
      <c r="E26" s="57" t="s">
        <v>74</v>
      </c>
      <c r="F26" s="114"/>
    </row>
    <row r="27" spans="2:6" ht="26.25" customHeight="1" x14ac:dyDescent="0.25">
      <c r="B27" s="89"/>
      <c r="C27" s="90"/>
      <c r="D27" s="26"/>
      <c r="E27" s="89"/>
      <c r="F27" s="90"/>
    </row>
    <row r="28" spans="2:6" ht="26.25" customHeight="1" x14ac:dyDescent="0.25">
      <c r="B28" s="175" t="s">
        <v>124</v>
      </c>
      <c r="C28" s="176"/>
      <c r="E28" s="175" t="s">
        <v>125</v>
      </c>
      <c r="F28" s="176"/>
    </row>
    <row r="29" spans="2:6" ht="26.25" customHeight="1" x14ac:dyDescent="0.25">
      <c r="B29" s="57" t="s">
        <v>109</v>
      </c>
      <c r="C29" s="114"/>
      <c r="D29" s="26"/>
      <c r="E29" s="57" t="s">
        <v>109</v>
      </c>
      <c r="F29" s="114"/>
    </row>
    <row r="30" spans="2:6" ht="26.25" customHeight="1" x14ac:dyDescent="0.25">
      <c r="B30" s="58" t="s">
        <v>72</v>
      </c>
      <c r="C30" s="115"/>
      <c r="D30" s="26"/>
      <c r="E30" s="58" t="s">
        <v>72</v>
      </c>
      <c r="F30" s="115"/>
    </row>
    <row r="31" spans="2:6" ht="26.25" customHeight="1" x14ac:dyDescent="0.25">
      <c r="B31" s="58" t="s">
        <v>78</v>
      </c>
      <c r="C31" s="144"/>
      <c r="D31" s="26"/>
      <c r="E31" s="58" t="s">
        <v>78</v>
      </c>
      <c r="F31" s="144"/>
    </row>
    <row r="32" spans="2:6" ht="26.25" customHeight="1" x14ac:dyDescent="0.25">
      <c r="B32" s="58" t="s">
        <v>73</v>
      </c>
      <c r="C32" s="115"/>
      <c r="D32" s="26"/>
      <c r="E32" s="58" t="s">
        <v>73</v>
      </c>
      <c r="F32" s="115"/>
    </row>
    <row r="33" spans="2:6" ht="26.25" customHeight="1" x14ac:dyDescent="0.25">
      <c r="B33" s="57" t="s">
        <v>74</v>
      </c>
      <c r="C33" s="114"/>
      <c r="D33" s="26"/>
      <c r="E33" s="57" t="s">
        <v>74</v>
      </c>
      <c r="F33" s="114"/>
    </row>
    <row r="34" spans="2:6" ht="99.75" customHeight="1" x14ac:dyDescent="0.25"/>
    <row r="35" spans="2:6" ht="18.75" customHeight="1" x14ac:dyDescent="0.3">
      <c r="B35" s="25"/>
    </row>
    <row r="36" spans="2:6" ht="26.25" customHeight="1" x14ac:dyDescent="0.25">
      <c r="B36" s="175" t="s">
        <v>99</v>
      </c>
      <c r="C36" s="176"/>
      <c r="E36" s="175" t="s">
        <v>100</v>
      </c>
      <c r="F36" s="176"/>
    </row>
    <row r="37" spans="2:6" ht="26.25" customHeight="1" x14ac:dyDescent="0.25">
      <c r="B37" s="57" t="s">
        <v>109</v>
      </c>
      <c r="C37" s="114"/>
      <c r="D37" s="26"/>
      <c r="E37" s="57" t="s">
        <v>109</v>
      </c>
      <c r="F37" s="114"/>
    </row>
    <row r="38" spans="2:6" ht="26.25" customHeight="1" x14ac:dyDescent="0.25">
      <c r="B38" s="58" t="s">
        <v>72</v>
      </c>
      <c r="C38" s="115"/>
      <c r="D38" s="26"/>
      <c r="E38" s="58" t="s">
        <v>72</v>
      </c>
      <c r="F38" s="115"/>
    </row>
    <row r="39" spans="2:6" ht="26.25" customHeight="1" x14ac:dyDescent="0.25">
      <c r="B39" s="58" t="s">
        <v>78</v>
      </c>
      <c r="C39" s="144"/>
      <c r="D39" s="26"/>
      <c r="E39" s="58" t="s">
        <v>78</v>
      </c>
      <c r="F39" s="144"/>
    </row>
    <row r="40" spans="2:6" ht="26.25" customHeight="1" x14ac:dyDescent="0.25">
      <c r="B40" s="58" t="s">
        <v>73</v>
      </c>
      <c r="C40" s="115"/>
      <c r="D40" s="26"/>
      <c r="E40" s="58" t="s">
        <v>73</v>
      </c>
      <c r="F40" s="115"/>
    </row>
    <row r="41" spans="2:6" ht="26.25" customHeight="1" x14ac:dyDescent="0.25">
      <c r="B41" s="57" t="s">
        <v>74</v>
      </c>
      <c r="C41" s="114"/>
      <c r="D41" s="26"/>
      <c r="E41" s="57" t="s">
        <v>74</v>
      </c>
      <c r="F41" s="114"/>
    </row>
    <row r="42" spans="2:6" ht="26.25" customHeight="1" x14ac:dyDescent="0.25"/>
    <row r="43" spans="2:6" ht="26.25" customHeight="1" x14ac:dyDescent="0.25">
      <c r="B43" s="175" t="s">
        <v>126</v>
      </c>
      <c r="C43" s="176"/>
      <c r="E43" s="175" t="s">
        <v>127</v>
      </c>
      <c r="F43" s="176"/>
    </row>
    <row r="44" spans="2:6" ht="26.25" customHeight="1" x14ac:dyDescent="0.25">
      <c r="B44" s="57" t="s">
        <v>109</v>
      </c>
      <c r="C44" s="114"/>
      <c r="D44" s="26"/>
      <c r="E44" s="57" t="s">
        <v>109</v>
      </c>
      <c r="F44" s="114"/>
    </row>
    <row r="45" spans="2:6" ht="26.25" customHeight="1" x14ac:dyDescent="0.25">
      <c r="B45" s="58" t="s">
        <v>72</v>
      </c>
      <c r="C45" s="115"/>
      <c r="D45" s="26"/>
      <c r="E45" s="58" t="s">
        <v>72</v>
      </c>
      <c r="F45" s="115"/>
    </row>
    <row r="46" spans="2:6" ht="26.25" customHeight="1" x14ac:dyDescent="0.25">
      <c r="B46" s="58" t="s">
        <v>78</v>
      </c>
      <c r="C46" s="144"/>
      <c r="D46" s="26"/>
      <c r="E46" s="58" t="s">
        <v>78</v>
      </c>
      <c r="F46" s="144"/>
    </row>
    <row r="47" spans="2:6" ht="26.25" customHeight="1" x14ac:dyDescent="0.25">
      <c r="B47" s="58" t="s">
        <v>73</v>
      </c>
      <c r="C47" s="115"/>
      <c r="D47" s="26"/>
      <c r="E47" s="58" t="s">
        <v>73</v>
      </c>
      <c r="F47" s="115"/>
    </row>
    <row r="48" spans="2:6" ht="26.25" customHeight="1" x14ac:dyDescent="0.25">
      <c r="B48" s="57" t="s">
        <v>74</v>
      </c>
      <c r="C48" s="114"/>
      <c r="D48" s="26"/>
      <c r="E48" s="57" t="s">
        <v>74</v>
      </c>
      <c r="F48" s="114"/>
    </row>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sheetData>
  <sheetProtection algorithmName="SHA-512" hashValue="eXyQsga7NCXcaLVEgNTlxhbhQPO6AhP92n4rJHNZfJ9lUINubqWiTZwQ6HxlAo6HDFVezKBehHznX5uiATxLbQ==" saltValue="ifX3TEU8VH4/DJ8td4rSzw==" spinCount="100000" sheet="1" objects="1" scenarios="1" selectLockedCells="1"/>
  <mergeCells count="13">
    <mergeCell ref="H6:I6"/>
    <mergeCell ref="B43:C43"/>
    <mergeCell ref="E43:F43"/>
    <mergeCell ref="B36:C36"/>
    <mergeCell ref="E36:F36"/>
    <mergeCell ref="B6:C6"/>
    <mergeCell ref="E6:F6"/>
    <mergeCell ref="B21:C21"/>
    <mergeCell ref="E21:F21"/>
    <mergeCell ref="B13:C13"/>
    <mergeCell ref="E13:F13"/>
    <mergeCell ref="B28:C28"/>
    <mergeCell ref="E28:F28"/>
  </mergeCells>
  <hyperlinks>
    <hyperlink ref="H6:I6" location="'Identify Mentors'!A1" display="Go to Identify Mentors"/>
  </hyperlink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F8989"/>
    <pageSetUpPr fitToPage="1"/>
  </sheetPr>
  <dimension ref="B1:G17"/>
  <sheetViews>
    <sheetView showGridLines="0" showRowColHeaders="0" workbookViewId="0">
      <pane ySplit="1" topLeftCell="A2" activePane="bottomLeft" state="frozen"/>
      <selection pane="bottomLeft" activeCell="C4" sqref="C4"/>
    </sheetView>
  </sheetViews>
  <sheetFormatPr defaultRowHeight="18.75" x14ac:dyDescent="0.3"/>
  <cols>
    <col min="1" max="1" width="6.28515625" style="17" customWidth="1"/>
    <col min="2" max="2" width="17.5703125" style="17" customWidth="1"/>
    <col min="3" max="3" width="134.140625" style="17" customWidth="1"/>
    <col min="4" max="4" width="9.140625" style="17"/>
    <col min="5" max="5" width="17.5703125" style="17" customWidth="1"/>
    <col min="6" max="6" width="15.28515625" style="17" customWidth="1"/>
    <col min="7" max="16384" width="9.140625" style="17"/>
  </cols>
  <sheetData>
    <row r="1" spans="2:7" s="54" customFormat="1" ht="194.25" customHeight="1" x14ac:dyDescent="0.3">
      <c r="B1" s="53" t="s">
        <v>112</v>
      </c>
    </row>
    <row r="3" spans="2:7" ht="27.75" customHeight="1" x14ac:dyDescent="0.45">
      <c r="B3" s="24" t="s">
        <v>121</v>
      </c>
    </row>
    <row r="4" spans="2:7" ht="27.75" customHeight="1" x14ac:dyDescent="0.3">
      <c r="B4" s="59" t="s">
        <v>102</v>
      </c>
      <c r="C4" s="116"/>
      <c r="E4" s="180" t="s">
        <v>142</v>
      </c>
      <c r="F4" s="180"/>
      <c r="G4" s="180"/>
    </row>
    <row r="5" spans="2:7" ht="27.75" customHeight="1" x14ac:dyDescent="0.3">
      <c r="B5" s="60" t="s">
        <v>103</v>
      </c>
      <c r="C5" s="117"/>
    </row>
    <row r="6" spans="2:7" ht="27.75" customHeight="1" x14ac:dyDescent="0.3"/>
    <row r="7" spans="2:7" ht="27.75" customHeight="1" x14ac:dyDescent="0.45">
      <c r="B7" s="24" t="s">
        <v>101</v>
      </c>
    </row>
    <row r="8" spans="2:7" ht="27.75" customHeight="1" x14ac:dyDescent="0.3">
      <c r="B8" s="59" t="s">
        <v>102</v>
      </c>
      <c r="C8" s="116"/>
    </row>
    <row r="9" spans="2:7" ht="27.75" customHeight="1" x14ac:dyDescent="0.3">
      <c r="B9" s="60" t="s">
        <v>103</v>
      </c>
      <c r="C9" s="117"/>
    </row>
    <row r="10" spans="2:7" ht="27.75" customHeight="1" x14ac:dyDescent="0.3">
      <c r="B10" s="179"/>
      <c r="C10" s="179"/>
      <c r="D10" s="49"/>
      <c r="E10" s="179"/>
      <c r="F10" s="179"/>
    </row>
    <row r="11" spans="2:7" ht="27.75" customHeight="1" x14ac:dyDescent="0.45">
      <c r="B11" s="24" t="s">
        <v>130</v>
      </c>
      <c r="D11" s="61"/>
      <c r="E11" s="62"/>
      <c r="F11" s="63"/>
    </row>
    <row r="12" spans="2:7" ht="27.75" customHeight="1" x14ac:dyDescent="0.3">
      <c r="B12" s="59" t="s">
        <v>102</v>
      </c>
      <c r="C12" s="116"/>
      <c r="D12" s="61"/>
      <c r="E12" s="64"/>
      <c r="F12" s="63"/>
    </row>
    <row r="13" spans="2:7" ht="27.75" customHeight="1" x14ac:dyDescent="0.3">
      <c r="B13" s="60" t="s">
        <v>103</v>
      </c>
      <c r="C13" s="117"/>
      <c r="D13" s="61"/>
      <c r="E13" s="64"/>
      <c r="F13" s="63"/>
    </row>
    <row r="14" spans="2:7" ht="27.75" customHeight="1" x14ac:dyDescent="0.3"/>
    <row r="15" spans="2:7" ht="27.75" customHeight="1" x14ac:dyDescent="0.45">
      <c r="B15" s="24" t="s">
        <v>131</v>
      </c>
    </row>
    <row r="16" spans="2:7" ht="27.75" customHeight="1" x14ac:dyDescent="0.3">
      <c r="B16" s="59" t="s">
        <v>102</v>
      </c>
      <c r="C16" s="116"/>
    </row>
    <row r="17" spans="2:3" ht="27.75" customHeight="1" x14ac:dyDescent="0.3">
      <c r="B17" s="60" t="s">
        <v>103</v>
      </c>
      <c r="C17" s="117"/>
    </row>
  </sheetData>
  <sheetProtection algorithmName="SHA-512" hashValue="Ltucg71+OmdKJBHlq2OBV+mrHUOgi56i7oDZpqDXkTb+2I5sO71OAS9gsUDXHY7ygvX+Y07Tax5FD7DmUEbWBA==" saltValue="xQlXxjlRyaiE3Rgxmor1dw==" spinCount="100000" sheet="1" objects="1" scenarios="1" selectLockedCells="1"/>
  <mergeCells count="3">
    <mergeCell ref="B10:C10"/>
    <mergeCell ref="E10:F10"/>
    <mergeCell ref="E4:G4"/>
  </mergeCells>
  <hyperlinks>
    <hyperlink ref="E4:G4" location="Implementation!A1" display="Go to Implementation"/>
  </hyperlinks>
  <pageMargins left="0.7" right="0.7" top="0.75" bottom="0.75" header="0.3" footer="0.3"/>
  <pageSetup scale="41"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39997558519241921"/>
    <pageSetUpPr fitToPage="1"/>
  </sheetPr>
  <dimension ref="B1:L14"/>
  <sheetViews>
    <sheetView showGridLines="0" showRowColHeaders="0" workbookViewId="0">
      <pane ySplit="1" topLeftCell="A2" activePane="bottomLeft" state="frozen"/>
      <selection pane="bottomLeft" activeCell="H8" sqref="H8:L8"/>
    </sheetView>
  </sheetViews>
  <sheetFormatPr defaultRowHeight="18.75" x14ac:dyDescent="0.3"/>
  <cols>
    <col min="1" max="1" width="6.28515625" style="17" customWidth="1"/>
    <col min="2" max="2" width="17.5703125" style="17" customWidth="1"/>
    <col min="3" max="3" width="53.85546875" style="17" customWidth="1"/>
    <col min="4" max="4" width="9.140625" style="17"/>
    <col min="5" max="5" width="17.5703125" style="17" customWidth="1"/>
    <col min="6" max="6" width="53.85546875" style="17" customWidth="1"/>
    <col min="7" max="16384" width="9.140625" style="17"/>
  </cols>
  <sheetData>
    <row r="1" spans="2:12" s="54" customFormat="1" ht="38.25" customHeight="1" x14ac:dyDescent="0.3">
      <c r="B1" s="53" t="s">
        <v>113</v>
      </c>
    </row>
    <row r="2" spans="2:12" s="100" customFormat="1" ht="26.25" customHeight="1" x14ac:dyDescent="0.3"/>
    <row r="3" spans="2:12" s="100" customFormat="1" ht="26.25" customHeight="1" x14ac:dyDescent="0.45">
      <c r="B3" s="99"/>
      <c r="E3" s="99"/>
    </row>
    <row r="4" spans="2:12" s="100" customFormat="1" ht="26.25" customHeight="1" x14ac:dyDescent="0.3">
      <c r="B4" s="101"/>
      <c r="C4" s="85"/>
      <c r="E4" s="101"/>
      <c r="F4" s="85"/>
    </row>
    <row r="5" spans="2:12" s="32" customFormat="1" ht="26.25" customHeight="1" x14ac:dyDescent="0.3">
      <c r="B5" s="102"/>
      <c r="C5" s="103"/>
      <c r="E5" s="102"/>
      <c r="F5" s="103"/>
    </row>
    <row r="7" spans="2:12" ht="65.25" customHeight="1" x14ac:dyDescent="0.3"/>
    <row r="8" spans="2:12" ht="41.25" customHeight="1" x14ac:dyDescent="0.3">
      <c r="H8" s="181" t="s">
        <v>143</v>
      </c>
      <c r="I8" s="181"/>
      <c r="J8" s="181"/>
      <c r="K8" s="181"/>
      <c r="L8" s="181"/>
    </row>
    <row r="9" spans="2:12" ht="65.25" customHeight="1" x14ac:dyDescent="0.45">
      <c r="B9" s="24"/>
      <c r="C9" s="23"/>
      <c r="D9" s="23"/>
      <c r="E9" s="23"/>
      <c r="F9" s="23"/>
    </row>
    <row r="10" spans="2:12" ht="65.25" customHeight="1" x14ac:dyDescent="0.3">
      <c r="B10" s="179"/>
      <c r="C10" s="179"/>
      <c r="D10" s="49"/>
      <c r="E10" s="179"/>
      <c r="F10" s="179"/>
    </row>
    <row r="11" spans="2:12" ht="79.5" customHeight="1" x14ac:dyDescent="0.3">
      <c r="B11" s="62"/>
      <c r="C11" s="63"/>
      <c r="D11" s="61"/>
      <c r="E11" s="62"/>
      <c r="F11" s="63"/>
    </row>
    <row r="12" spans="2:12" ht="65.25" customHeight="1" x14ac:dyDescent="0.3">
      <c r="B12" s="62"/>
      <c r="C12" s="63"/>
      <c r="D12" s="61"/>
      <c r="E12" s="62"/>
      <c r="F12" s="63"/>
    </row>
    <row r="13" spans="2:12" ht="27.75" customHeight="1" x14ac:dyDescent="0.3">
      <c r="B13" s="64"/>
      <c r="C13" s="63"/>
      <c r="D13" s="61"/>
      <c r="E13" s="64"/>
      <c r="F13" s="63"/>
    </row>
    <row r="14" spans="2:12" ht="98.25" customHeight="1" x14ac:dyDescent="0.3">
      <c r="B14" s="64"/>
      <c r="C14" s="63"/>
      <c r="D14" s="61"/>
      <c r="E14" s="64"/>
      <c r="F14" s="63"/>
    </row>
  </sheetData>
  <sheetProtection algorithmName="SHA-512" hashValue="dut47jw32Ndba/GrOAzyjcu04vOPas1nQXLUPUddKNvpqWoBFPbCkYzlJg0zVZOSCkJzilodYKkvP8yao6YGDw==" saltValue="CcO4H8iXvWTu+sf37MMAJQ==" spinCount="100000" sheet="1" objects="1" scenarios="1" selectLockedCells="1"/>
  <mergeCells count="3">
    <mergeCell ref="B10:C10"/>
    <mergeCell ref="E10:F10"/>
    <mergeCell ref="H8:L8"/>
  </mergeCells>
  <hyperlinks>
    <hyperlink ref="H8:L8" location="'Certificate of Completion'!A1" display="Go to Certificate of Completion"/>
  </hyperlinks>
  <pageMargins left="0.7" right="0.7" top="0.75" bottom="0.75" header="0.3" footer="0.3"/>
  <pageSetup scale="80"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Introduction</vt:lpstr>
      <vt:lpstr>Student Information and Plans</vt:lpstr>
      <vt:lpstr>Skills Assessment - Part 1</vt:lpstr>
      <vt:lpstr>Skills Assessment - Part 2</vt:lpstr>
      <vt:lpstr>Processing 1</vt:lpstr>
      <vt:lpstr>A Quick Recap </vt:lpstr>
      <vt:lpstr>Set Goals</vt:lpstr>
      <vt:lpstr>Identify Mentors</vt:lpstr>
      <vt:lpstr>Implementation</vt:lpstr>
      <vt:lpstr>Certificate of Completion</vt:lpstr>
      <vt:lpstr>Final Individual Development</vt:lpstr>
      <vt:lpstr>'A Quick Recap '!Print_Area</vt:lpstr>
      <vt:lpstr>'Certificate of Completion'!Print_Area</vt:lpstr>
      <vt:lpstr>Implementation!Print_Area</vt:lpstr>
      <vt:lpstr>'Skills Assessment - Part 1'!Print_Area</vt:lpstr>
      <vt:lpstr>'Skills Assessment - Part 2'!Print_Area</vt:lpstr>
      <vt:lpstr>'Student Information and Plans'!Print_Area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COSlaptop</dc:creator>
  <cp:lastModifiedBy>COSlaptop</cp:lastModifiedBy>
  <cp:lastPrinted>2018-12-13T20:07:25Z</cp:lastPrinted>
  <dcterms:created xsi:type="dcterms:W3CDTF">2018-10-25T22:45:34Z</dcterms:created>
  <dcterms:modified xsi:type="dcterms:W3CDTF">2019-05-16T16:51:22Z</dcterms:modified>
</cp:coreProperties>
</file>